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:\Meu Drive\Avante - Educação Financeira\Planilhas 2025\"/>
    </mc:Choice>
  </mc:AlternateContent>
  <xr:revisionPtr revIDLastSave="0" documentId="13_ncr:1_{7825A686-2436-40B7-86E5-0CEBB24F4C47}" xr6:coauthVersionLast="47" xr6:coauthVersionMax="47" xr10:uidLastSave="{00000000-0000-0000-0000-000000000000}"/>
  <bookViews>
    <workbookView xWindow="-108" yWindow="-108" windowWidth="23256" windowHeight="12456" firstSheet="10" activeTab="17" xr2:uid="{00000000-000D-0000-FFFF-FFFF00000000}"/>
  </bookViews>
  <sheets>
    <sheet name="Instruções" sheetId="12" r:id="rId1"/>
    <sheet name="Janeiro" sheetId="2" r:id="rId2"/>
    <sheet name="Fevereiro" sheetId="16" r:id="rId3"/>
    <sheet name="Março" sheetId="17" r:id="rId4"/>
    <sheet name="Abril" sheetId="18" r:id="rId5"/>
    <sheet name="Maio" sheetId="19" r:id="rId6"/>
    <sheet name="Junho" sheetId="20" r:id="rId7"/>
    <sheet name="Julho" sheetId="21" r:id="rId8"/>
    <sheet name="Agosto" sheetId="22" r:id="rId9"/>
    <sheet name="Setembro" sheetId="23" r:id="rId10"/>
    <sheet name="Outubro" sheetId="24" r:id="rId11"/>
    <sheet name="Novembro" sheetId="25" r:id="rId12"/>
    <sheet name="Dezembro" sheetId="26" r:id="rId13"/>
    <sheet name="Recebimentos" sheetId="3" state="hidden" r:id="rId14"/>
    <sheet name="Planejamento" sheetId="1" r:id="rId15"/>
    <sheet name="Patrimônio" sheetId="27" r:id="rId16"/>
    <sheet name="Dívidas" sheetId="28" r:id="rId17"/>
    <sheet name="Categorias" sheetId="11" r:id="rId18"/>
    <sheet name="LISTAS (NÃO MEXER)" sheetId="7" state="hidden" r:id="rId19"/>
    <sheet name="Fórmulas (não mexer)" sheetId="8" state="hidden" r:id="rId2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21" roundtripDataChecksum="yUKyNmLRAXuqjDGvh+9xKJS8NC3gbJNyz4F967yVaH4="/>
    </ext>
  </extLst>
</workbook>
</file>

<file path=xl/calcChain.xml><?xml version="1.0" encoding="utf-8"?>
<calcChain xmlns="http://schemas.openxmlformats.org/spreadsheetml/2006/main">
  <c r="B28" i="1" l="1"/>
  <c r="B29" i="1"/>
  <c r="B30" i="1"/>
  <c r="B27" i="1"/>
  <c r="B17" i="1"/>
  <c r="B18" i="1"/>
  <c r="B19" i="1"/>
  <c r="B20" i="1"/>
  <c r="B21" i="1"/>
  <c r="B22" i="1"/>
  <c r="B23" i="1"/>
  <c r="B24" i="1"/>
  <c r="B16" i="1"/>
  <c r="B10" i="1"/>
  <c r="B11" i="1"/>
  <c r="B12" i="1"/>
  <c r="B13" i="1"/>
  <c r="B9" i="1"/>
  <c r="B6" i="1"/>
  <c r="B5" i="1"/>
  <c r="B4" i="1"/>
  <c r="B3" i="1"/>
  <c r="D2" i="1"/>
  <c r="E2" i="1"/>
  <c r="F2" i="1"/>
  <c r="G2" i="1"/>
  <c r="H2" i="1"/>
  <c r="I2" i="1"/>
  <c r="J2" i="1"/>
  <c r="K2" i="1"/>
  <c r="L2" i="1"/>
  <c r="M2" i="1"/>
  <c r="N2" i="1"/>
  <c r="C2" i="1"/>
  <c r="N35" i="1"/>
  <c r="M35" i="1"/>
  <c r="L35" i="1"/>
  <c r="K35" i="1"/>
  <c r="J35" i="1"/>
  <c r="I35" i="1"/>
  <c r="H35" i="1"/>
  <c r="G35" i="1"/>
  <c r="F35" i="1"/>
  <c r="E35" i="1"/>
  <c r="D35" i="1"/>
  <c r="C35" i="1"/>
  <c r="N30" i="1"/>
  <c r="M30" i="1"/>
  <c r="L30" i="1"/>
  <c r="K30" i="1"/>
  <c r="J30" i="1"/>
  <c r="I30" i="1"/>
  <c r="H30" i="1"/>
  <c r="G30" i="1"/>
  <c r="F30" i="1"/>
  <c r="E30" i="1"/>
  <c r="D30" i="1"/>
  <c r="C30" i="1"/>
  <c r="N29" i="1"/>
  <c r="M29" i="1"/>
  <c r="L29" i="1"/>
  <c r="K29" i="1"/>
  <c r="J29" i="1"/>
  <c r="I29" i="1"/>
  <c r="H29" i="1"/>
  <c r="G29" i="1"/>
  <c r="F29" i="1"/>
  <c r="E29" i="1"/>
  <c r="D29" i="1"/>
  <c r="C29" i="1"/>
  <c r="N28" i="1"/>
  <c r="M28" i="1"/>
  <c r="L28" i="1"/>
  <c r="K28" i="1"/>
  <c r="J28" i="1"/>
  <c r="I28" i="1"/>
  <c r="H28" i="1"/>
  <c r="G28" i="1"/>
  <c r="F28" i="1"/>
  <c r="E28" i="1"/>
  <c r="D28" i="1"/>
  <c r="C28" i="1"/>
  <c r="N27" i="1"/>
  <c r="M27" i="1"/>
  <c r="L27" i="1"/>
  <c r="K27" i="1"/>
  <c r="J27" i="1"/>
  <c r="I27" i="1"/>
  <c r="H27" i="1"/>
  <c r="G27" i="1"/>
  <c r="F27" i="1"/>
  <c r="E27" i="1"/>
  <c r="D27" i="1"/>
  <c r="C27" i="1"/>
  <c r="N23" i="1"/>
  <c r="M23" i="1"/>
  <c r="L23" i="1"/>
  <c r="K23" i="1"/>
  <c r="J23" i="1"/>
  <c r="I23" i="1"/>
  <c r="H23" i="1"/>
  <c r="G23" i="1"/>
  <c r="F23" i="1"/>
  <c r="E23" i="1"/>
  <c r="D23" i="1"/>
  <c r="C23" i="1"/>
  <c r="N22" i="1"/>
  <c r="M22" i="1"/>
  <c r="L22" i="1"/>
  <c r="K22" i="1"/>
  <c r="J22" i="1"/>
  <c r="I22" i="1"/>
  <c r="H22" i="1"/>
  <c r="G22" i="1"/>
  <c r="F22" i="1"/>
  <c r="E22" i="1"/>
  <c r="D22" i="1"/>
  <c r="C22" i="1"/>
  <c r="N21" i="1"/>
  <c r="M21" i="1"/>
  <c r="L21" i="1"/>
  <c r="K21" i="1"/>
  <c r="J21" i="1"/>
  <c r="I21" i="1"/>
  <c r="H21" i="1"/>
  <c r="G21" i="1"/>
  <c r="F21" i="1"/>
  <c r="E21" i="1"/>
  <c r="D21" i="1"/>
  <c r="C21" i="1"/>
  <c r="N20" i="1"/>
  <c r="M20" i="1"/>
  <c r="L20" i="1"/>
  <c r="K20" i="1"/>
  <c r="J20" i="1"/>
  <c r="I20" i="1"/>
  <c r="H20" i="1"/>
  <c r="G20" i="1"/>
  <c r="F20" i="1"/>
  <c r="E20" i="1"/>
  <c r="D20" i="1"/>
  <c r="C20" i="1"/>
  <c r="N19" i="1"/>
  <c r="M19" i="1"/>
  <c r="L19" i="1"/>
  <c r="K19" i="1"/>
  <c r="J19" i="1"/>
  <c r="I19" i="1"/>
  <c r="H19" i="1"/>
  <c r="G19" i="1"/>
  <c r="F19" i="1"/>
  <c r="E19" i="1"/>
  <c r="D19" i="1"/>
  <c r="C19" i="1"/>
  <c r="N18" i="1"/>
  <c r="M18" i="1"/>
  <c r="L18" i="1"/>
  <c r="K18" i="1"/>
  <c r="J18" i="1"/>
  <c r="I18" i="1"/>
  <c r="H18" i="1"/>
  <c r="G18" i="1"/>
  <c r="F18" i="1"/>
  <c r="E18" i="1"/>
  <c r="D18" i="1"/>
  <c r="C18" i="1"/>
  <c r="N17" i="1"/>
  <c r="M17" i="1"/>
  <c r="L17" i="1"/>
  <c r="K17" i="1"/>
  <c r="J17" i="1"/>
  <c r="I17" i="1"/>
  <c r="H17" i="1"/>
  <c r="G17" i="1"/>
  <c r="F17" i="1"/>
  <c r="E17" i="1"/>
  <c r="D17" i="1"/>
  <c r="C17" i="1"/>
  <c r="N16" i="1"/>
  <c r="M16" i="1"/>
  <c r="L16" i="1"/>
  <c r="K16" i="1"/>
  <c r="J16" i="1"/>
  <c r="I16" i="1"/>
  <c r="I15" i="1" s="1"/>
  <c r="H16" i="1"/>
  <c r="G16" i="1"/>
  <c r="F16" i="1"/>
  <c r="E16" i="1"/>
  <c r="D16" i="1"/>
  <c r="D15" i="1" s="1"/>
  <c r="C16" i="1"/>
  <c r="N13" i="1"/>
  <c r="M13" i="1"/>
  <c r="L13" i="1"/>
  <c r="K13" i="1"/>
  <c r="J13" i="1"/>
  <c r="I13" i="1"/>
  <c r="H13" i="1"/>
  <c r="G13" i="1"/>
  <c r="F13" i="1"/>
  <c r="E13" i="1"/>
  <c r="D13" i="1"/>
  <c r="C13" i="1"/>
  <c r="N12" i="1"/>
  <c r="M12" i="1"/>
  <c r="L12" i="1"/>
  <c r="K12" i="1"/>
  <c r="J12" i="1"/>
  <c r="I12" i="1"/>
  <c r="H12" i="1"/>
  <c r="G12" i="1"/>
  <c r="F12" i="1"/>
  <c r="E12" i="1"/>
  <c r="D12" i="1"/>
  <c r="C12" i="1"/>
  <c r="N11" i="1"/>
  <c r="M11" i="1"/>
  <c r="L11" i="1"/>
  <c r="K11" i="1"/>
  <c r="J11" i="1"/>
  <c r="I11" i="1"/>
  <c r="H11" i="1"/>
  <c r="G11" i="1"/>
  <c r="F11" i="1"/>
  <c r="E11" i="1"/>
  <c r="D11" i="1"/>
  <c r="C11" i="1"/>
  <c r="N10" i="1"/>
  <c r="M10" i="1"/>
  <c r="L10" i="1"/>
  <c r="K10" i="1"/>
  <c r="J10" i="1"/>
  <c r="I10" i="1"/>
  <c r="H10" i="1"/>
  <c r="G10" i="1"/>
  <c r="F10" i="1"/>
  <c r="E10" i="1"/>
  <c r="D10" i="1"/>
  <c r="C10" i="1"/>
  <c r="N9" i="1"/>
  <c r="M9" i="1"/>
  <c r="L9" i="1"/>
  <c r="K9" i="1"/>
  <c r="J9" i="1"/>
  <c r="I9" i="1"/>
  <c r="H9" i="1"/>
  <c r="H8" i="1" s="1"/>
  <c r="G9" i="1"/>
  <c r="F9" i="1"/>
  <c r="E9" i="1"/>
  <c r="D9" i="1"/>
  <c r="D8" i="1" s="1"/>
  <c r="C9" i="1"/>
  <c r="N34" i="1"/>
  <c r="M34" i="1"/>
  <c r="L34" i="1"/>
  <c r="K34" i="1"/>
  <c r="J34" i="1"/>
  <c r="I34" i="1"/>
  <c r="H34" i="1"/>
  <c r="G34" i="1"/>
  <c r="F34" i="1"/>
  <c r="E34" i="1"/>
  <c r="D34" i="1"/>
  <c r="C34" i="1"/>
  <c r="N6" i="1"/>
  <c r="M6" i="1"/>
  <c r="L6" i="1"/>
  <c r="K6" i="1"/>
  <c r="J6" i="1"/>
  <c r="I6" i="1"/>
  <c r="H6" i="1"/>
  <c r="G6" i="1"/>
  <c r="F6" i="1"/>
  <c r="E6" i="1"/>
  <c r="D6" i="1"/>
  <c r="C6" i="1"/>
  <c r="N5" i="1"/>
  <c r="M5" i="1"/>
  <c r="L5" i="1"/>
  <c r="K5" i="1"/>
  <c r="J5" i="1"/>
  <c r="I5" i="1"/>
  <c r="H5" i="1"/>
  <c r="G5" i="1"/>
  <c r="F5" i="1"/>
  <c r="E5" i="1"/>
  <c r="D5" i="1"/>
  <c r="C5" i="1"/>
  <c r="N4" i="1"/>
  <c r="M4" i="1"/>
  <c r="L4" i="1"/>
  <c r="K4" i="1"/>
  <c r="J4" i="1"/>
  <c r="I4" i="1"/>
  <c r="H4" i="1"/>
  <c r="G4" i="1"/>
  <c r="F4" i="1"/>
  <c r="E4" i="1"/>
  <c r="D4" i="1"/>
  <c r="C4" i="1"/>
  <c r="N3" i="1"/>
  <c r="M3" i="1"/>
  <c r="L3" i="1"/>
  <c r="K3" i="1"/>
  <c r="J3" i="1"/>
  <c r="I3" i="1"/>
  <c r="H3" i="1"/>
  <c r="G3" i="1"/>
  <c r="F3" i="1"/>
  <c r="E3" i="1"/>
  <c r="D3" i="1"/>
  <c r="C3" i="1"/>
  <c r="L14" i="26"/>
  <c r="L11" i="26"/>
  <c r="L17" i="26" s="1"/>
  <c r="L14" i="25"/>
  <c r="L11" i="25"/>
  <c r="L17" i="25" s="1"/>
  <c r="L17" i="24"/>
  <c r="L14" i="24"/>
  <c r="L11" i="24"/>
  <c r="L14" i="23"/>
  <c r="L11" i="23"/>
  <c r="L17" i="23" s="1"/>
  <c r="L17" i="22"/>
  <c r="L14" i="22"/>
  <c r="L11" i="22"/>
  <c r="L14" i="21"/>
  <c r="L11" i="21"/>
  <c r="L17" i="21" s="1"/>
  <c r="L14" i="20"/>
  <c r="L11" i="20"/>
  <c r="L17" i="20" s="1"/>
  <c r="L14" i="19"/>
  <c r="L11" i="19"/>
  <c r="L17" i="19" s="1"/>
  <c r="L14" i="18"/>
  <c r="L11" i="18"/>
  <c r="L17" i="18" s="1"/>
  <c r="L14" i="17"/>
  <c r="L11" i="17"/>
  <c r="L17" i="17" s="1"/>
  <c r="L14" i="16"/>
  <c r="L11" i="16"/>
  <c r="L17" i="16" s="1"/>
  <c r="M26" i="1"/>
  <c r="M15" i="1" l="1"/>
  <c r="L26" i="1"/>
  <c r="K8" i="1"/>
  <c r="J15" i="1"/>
  <c r="I26" i="1"/>
  <c r="F26" i="1"/>
  <c r="E8" i="1"/>
  <c r="M8" i="1"/>
  <c r="C15" i="1"/>
  <c r="E26" i="1"/>
  <c r="F15" i="1"/>
  <c r="H26" i="1"/>
  <c r="J8" i="1"/>
  <c r="K26" i="1"/>
  <c r="L15" i="1"/>
  <c r="E15" i="1"/>
  <c r="G8" i="1"/>
  <c r="G26" i="1"/>
  <c r="C8" i="1"/>
  <c r="D26" i="1"/>
  <c r="F8" i="1"/>
  <c r="H15" i="1"/>
  <c r="I8" i="1"/>
  <c r="J26" i="1"/>
  <c r="K15" i="1"/>
  <c r="L8" i="1"/>
  <c r="G15" i="1"/>
  <c r="C26" i="1"/>
  <c r="L14" i="2"/>
  <c r="L11" i="2"/>
  <c r="C14" i="27"/>
  <c r="C15" i="27" s="1"/>
  <c r="C16" i="27" s="1"/>
  <c r="C17" i="27" s="1"/>
  <c r="C18" i="27" s="1"/>
  <c r="C19" i="27" s="1"/>
  <c r="C20" i="27" s="1"/>
  <c r="C21" i="27" s="1"/>
  <c r="C22" i="27" s="1"/>
  <c r="C23" i="27" s="1"/>
  <c r="C24" i="27" s="1"/>
  <c r="C25" i="27" s="1"/>
  <c r="C26" i="27" s="1"/>
  <c r="C27" i="27" s="1"/>
  <c r="J6" i="27"/>
  <c r="G6" i="27"/>
  <c r="Z1" i="27" s="1"/>
  <c r="D6" i="27"/>
  <c r="D27" i="27" s="1"/>
  <c r="L17" i="2" l="1"/>
  <c r="D16" i="27"/>
  <c r="D22" i="27"/>
  <c r="D17" i="27"/>
  <c r="D23" i="27"/>
  <c r="D10" i="27"/>
  <c r="G10" i="27"/>
  <c r="D18" i="27"/>
  <c r="D24" i="27"/>
  <c r="D13" i="27"/>
  <c r="D19" i="27"/>
  <c r="D25" i="27"/>
  <c r="D14" i="27"/>
  <c r="D20" i="27"/>
  <c r="D26" i="27"/>
  <c r="D15" i="27"/>
  <c r="D21" i="27"/>
  <c r="N26" i="1"/>
  <c r="N8" i="1"/>
  <c r="L37" i="1" l="1"/>
  <c r="K37" i="1"/>
  <c r="J37" i="1"/>
  <c r="I37" i="1"/>
  <c r="H37" i="1"/>
  <c r="G37" i="1"/>
  <c r="F37" i="1"/>
  <c r="E37" i="1"/>
  <c r="D37" i="1"/>
  <c r="C37" i="1"/>
  <c r="N37" i="1"/>
  <c r="N15" i="1" l="1"/>
  <c r="K32" i="1"/>
  <c r="I32" i="1"/>
  <c r="G32" i="1"/>
  <c r="E32" i="1"/>
  <c r="D32" i="1"/>
  <c r="C32" i="1"/>
  <c r="J32" i="1"/>
  <c r="H32" i="1"/>
  <c r="M37" i="1"/>
  <c r="F32" i="1" l="1"/>
  <c r="F38" i="1" s="1"/>
  <c r="E38" i="1"/>
  <c r="K38" i="1"/>
  <c r="J38" i="1"/>
  <c r="I38" i="1"/>
  <c r="N32" i="1"/>
  <c r="N38" i="1" s="1"/>
  <c r="C38" i="1"/>
  <c r="D38" i="1"/>
  <c r="H38" i="1"/>
  <c r="G38" i="1"/>
  <c r="L32" i="1" l="1"/>
  <c r="L38" i="1" s="1"/>
  <c r="M32" i="1"/>
  <c r="M38" i="1" s="1"/>
  <c r="E29" i="8"/>
  <c r="E28" i="8"/>
  <c r="E27" i="8"/>
  <c r="E26" i="8"/>
  <c r="E25" i="8"/>
  <c r="E24" i="8"/>
  <c r="D2" i="8"/>
  <c r="D24" i="8" s="1"/>
  <c r="C24" i="8" s="1"/>
  <c r="C2" i="8"/>
  <c r="I20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Q4" i="7"/>
  <c r="D19" i="7" s="1"/>
  <c r="P4" i="7"/>
  <c r="D18" i="7" s="1"/>
  <c r="O4" i="7"/>
  <c r="D17" i="7" s="1"/>
  <c r="N4" i="7"/>
  <c r="D16" i="7" s="1"/>
  <c r="M4" i="7"/>
  <c r="D15" i="7" s="1"/>
  <c r="L4" i="7"/>
  <c r="D14" i="7" s="1"/>
  <c r="K4" i="7"/>
  <c r="D13" i="7" s="1"/>
  <c r="J4" i="7"/>
  <c r="D12" i="7" s="1"/>
  <c r="I4" i="7"/>
  <c r="D11" i="7" s="1"/>
  <c r="H4" i="7"/>
  <c r="D10" i="7" s="1"/>
  <c r="G4" i="7"/>
  <c r="D9" i="7" s="1"/>
  <c r="F4" i="7"/>
  <c r="D8" i="7" s="1"/>
  <c r="D4" i="7"/>
  <c r="D7" i="7" s="1"/>
  <c r="J20" i="7"/>
  <c r="K16" i="7"/>
  <c r="T15" i="7"/>
  <c r="T17" i="7" s="1"/>
  <c r="T18" i="7" s="1"/>
  <c r="S15" i="7"/>
  <c r="S17" i="7" s="1"/>
  <c r="S18" i="7" s="1"/>
  <c r="R15" i="7"/>
  <c r="R17" i="7" s="1"/>
  <c r="R18" i="7" s="1"/>
  <c r="Q15" i="7"/>
  <c r="Q17" i="7" s="1"/>
  <c r="Q18" i="7" s="1"/>
  <c r="P15" i="7"/>
  <c r="P17" i="7" s="1"/>
  <c r="P18" i="7" s="1"/>
  <c r="O15" i="7"/>
  <c r="O17" i="7" s="1"/>
  <c r="O18" i="7" s="1"/>
  <c r="N15" i="7"/>
  <c r="N17" i="7" s="1"/>
  <c r="N18" i="7" s="1"/>
  <c r="M15" i="7"/>
  <c r="M17" i="7" s="1"/>
  <c r="M18" i="7" s="1"/>
  <c r="L15" i="7"/>
  <c r="L17" i="7" s="1"/>
  <c r="L18" i="7" s="1"/>
  <c r="K15" i="7"/>
  <c r="K17" i="7" s="1"/>
  <c r="K18" i="7" s="1"/>
  <c r="J15" i="7"/>
  <c r="J17" i="7" s="1"/>
  <c r="J18" i="7" s="1"/>
  <c r="I15" i="7"/>
  <c r="I17" i="7" s="1"/>
  <c r="I18" i="7" s="1"/>
  <c r="M7" i="7"/>
  <c r="CE3" i="3"/>
  <c r="CB3" i="3" s="1"/>
  <c r="BY3" i="3"/>
  <c r="BV3" i="3" s="1"/>
  <c r="BS3" i="3"/>
  <c r="BP3" i="3" s="1"/>
  <c r="BM3" i="3"/>
  <c r="BJ3" i="3" s="1"/>
  <c r="BG3" i="3"/>
  <c r="BD3" i="3" s="1"/>
  <c r="BA3" i="3"/>
  <c r="AX3" i="3" s="1"/>
  <c r="AU3" i="3"/>
  <c r="AR3" i="3" s="1"/>
  <c r="AO3" i="3"/>
  <c r="AL3" i="3" s="1"/>
  <c r="AI3" i="3"/>
  <c r="AF3" i="3" s="1"/>
  <c r="AC3" i="3"/>
  <c r="Z3" i="3" s="1"/>
  <c r="W3" i="3"/>
  <c r="T3" i="3" s="1"/>
  <c r="Q3" i="3"/>
  <c r="N3" i="3" s="1"/>
  <c r="K3" i="3"/>
  <c r="H3" i="3" s="1"/>
  <c r="E3" i="3"/>
  <c r="B3" i="3" s="1"/>
  <c r="Q16" i="7" l="1"/>
  <c r="J21" i="7"/>
  <c r="M16" i="7"/>
  <c r="I16" i="7"/>
  <c r="U16" i="7"/>
  <c r="J13" i="7"/>
  <c r="F3" i="7"/>
  <c r="B8" i="7" s="1"/>
  <c r="J6" i="7"/>
  <c r="U7" i="7"/>
  <c r="J7" i="7"/>
  <c r="N7" i="7"/>
  <c r="R7" i="7"/>
  <c r="K21" i="7"/>
  <c r="O21" i="7"/>
  <c r="S21" i="7"/>
  <c r="I7" i="7"/>
  <c r="N21" i="7"/>
  <c r="R21" i="7"/>
  <c r="T21" i="7"/>
  <c r="K7" i="7"/>
  <c r="O7" i="7"/>
  <c r="S7" i="7"/>
  <c r="O16" i="7"/>
  <c r="S16" i="7"/>
  <c r="L21" i="7"/>
  <c r="N16" i="7"/>
  <c r="I13" i="7"/>
  <c r="I6" i="7"/>
  <c r="D3" i="7"/>
  <c r="L7" i="7"/>
  <c r="P7" i="7"/>
  <c r="T7" i="7"/>
  <c r="L16" i="7"/>
  <c r="P16" i="7"/>
  <c r="T16" i="7"/>
  <c r="M21" i="7"/>
  <c r="Q21" i="7"/>
  <c r="U21" i="7"/>
  <c r="Q7" i="7"/>
  <c r="P21" i="7"/>
  <c r="U15" i="7"/>
  <c r="U17" i="7" s="1"/>
  <c r="U18" i="7" s="1"/>
  <c r="I9" i="7"/>
  <c r="I22" i="7"/>
  <c r="K9" i="7"/>
  <c r="I21" i="7" l="1"/>
  <c r="R16" i="7"/>
  <c r="B7" i="7"/>
  <c r="G3" i="7"/>
  <c r="B9" i="7" s="1"/>
  <c r="K13" i="7"/>
  <c r="K6" i="7"/>
  <c r="K20" i="7"/>
  <c r="J22" i="7"/>
  <c r="I8" i="7"/>
  <c r="J9" i="7"/>
  <c r="J16" i="7"/>
  <c r="L20" i="7" l="1"/>
  <c r="L9" i="7"/>
  <c r="I11" i="7"/>
  <c r="K22" i="7"/>
  <c r="L13" i="7"/>
  <c r="L6" i="7"/>
  <c r="H3" i="7"/>
  <c r="M13" i="7" l="1"/>
  <c r="M6" i="7"/>
  <c r="I3" i="7"/>
  <c r="B11" i="7" s="1"/>
  <c r="L22" i="7"/>
  <c r="B10" i="7"/>
  <c r="J8" i="7"/>
  <c r="M20" i="7"/>
  <c r="M9" i="7"/>
  <c r="J11" i="7" l="1"/>
  <c r="N13" i="7"/>
  <c r="J3" i="7"/>
  <c r="B12" i="7" s="1"/>
  <c r="N6" i="7"/>
  <c r="M22" i="7"/>
  <c r="N20" i="7"/>
  <c r="N9" i="7"/>
  <c r="O20" i="7" l="1"/>
  <c r="O9" i="7"/>
  <c r="K3" i="7"/>
  <c r="O13" i="7"/>
  <c r="O6" i="7"/>
  <c r="N22" i="7"/>
  <c r="K8" i="7"/>
  <c r="K11" i="7" l="1"/>
  <c r="P13" i="7"/>
  <c r="L3" i="7"/>
  <c r="B14" i="7" s="1"/>
  <c r="P6" i="7"/>
  <c r="B13" i="7"/>
  <c r="P20" i="7"/>
  <c r="P9" i="7"/>
  <c r="O22" i="7"/>
  <c r="Q20" i="7" l="1"/>
  <c r="Q9" i="7"/>
  <c r="P22" i="7"/>
  <c r="Q13" i="7"/>
  <c r="Q6" i="7"/>
  <c r="M3" i="7"/>
  <c r="L8" i="7"/>
  <c r="R13" i="7" l="1"/>
  <c r="R6" i="7"/>
  <c r="N3" i="7"/>
  <c r="B16" i="7" s="1"/>
  <c r="R20" i="7"/>
  <c r="R9" i="7"/>
  <c r="L11" i="7"/>
  <c r="B15" i="7"/>
  <c r="Q22" i="7"/>
  <c r="O3" i="7" l="1"/>
  <c r="B17" i="7" s="1"/>
  <c r="S13" i="7"/>
  <c r="S6" i="7"/>
  <c r="R22" i="7"/>
  <c r="S20" i="7"/>
  <c r="S9" i="7"/>
  <c r="M8" i="7"/>
  <c r="S22" i="7" l="1"/>
  <c r="T13" i="7"/>
  <c r="P3" i="7"/>
  <c r="B18" i="7" s="1"/>
  <c r="T6" i="7"/>
  <c r="M11" i="7"/>
  <c r="T20" i="7"/>
  <c r="T9" i="7"/>
  <c r="U20" i="7" l="1"/>
  <c r="U9" i="7"/>
  <c r="B2" i="8"/>
  <c r="T22" i="7"/>
  <c r="U13" i="7"/>
  <c r="U6" i="7"/>
  <c r="Q3" i="7"/>
  <c r="N8" i="7"/>
  <c r="N11" i="7" l="1"/>
  <c r="F26" i="8"/>
  <c r="F17" i="8"/>
  <c r="F12" i="8"/>
  <c r="F7" i="8"/>
  <c r="F6" i="8"/>
  <c r="F29" i="8"/>
  <c r="F25" i="8"/>
  <c r="F5" i="8"/>
  <c r="F21" i="8"/>
  <c r="F16" i="8"/>
  <c r="F11" i="8"/>
  <c r="F10" i="8"/>
  <c r="F13" i="8"/>
  <c r="F3" i="8"/>
  <c r="F18" i="8"/>
  <c r="F22" i="8"/>
  <c r="F28" i="8"/>
  <c r="F24" i="8"/>
  <c r="F9" i="8"/>
  <c r="F4" i="8"/>
  <c r="F20" i="8"/>
  <c r="F15" i="8"/>
  <c r="F14" i="8"/>
  <c r="F27" i="8"/>
  <c r="F8" i="8"/>
  <c r="F19" i="8"/>
  <c r="B19" i="7"/>
  <c r="B27" i="7"/>
  <c r="F25" i="7" s="1"/>
  <c r="B26" i="7"/>
  <c r="D25" i="7" s="1"/>
  <c r="U22" i="7"/>
  <c r="A2" i="8"/>
  <c r="F38" i="7" l="1"/>
  <c r="F36" i="7"/>
  <c r="F34" i="7"/>
  <c r="F32" i="7"/>
  <c r="F30" i="7"/>
  <c r="F28" i="7"/>
  <c r="I24" i="7"/>
  <c r="F35" i="7"/>
  <c r="F27" i="7"/>
  <c r="E27" i="7" s="1"/>
  <c r="F37" i="7"/>
  <c r="F29" i="7"/>
  <c r="F31" i="7"/>
  <c r="F26" i="7"/>
  <c r="E26" i="7" s="1"/>
  <c r="F33" i="7"/>
  <c r="O8" i="7"/>
  <c r="D37" i="7"/>
  <c r="D35" i="7"/>
  <c r="D33" i="7"/>
  <c r="D31" i="7"/>
  <c r="D29" i="7"/>
  <c r="D27" i="7"/>
  <c r="D26" i="7"/>
  <c r="C26" i="7" s="1"/>
  <c r="D38" i="7"/>
  <c r="D30" i="7"/>
  <c r="H24" i="7"/>
  <c r="D32" i="7"/>
  <c r="D36" i="7"/>
  <c r="D34" i="7"/>
  <c r="D28" i="7"/>
  <c r="G3" i="8"/>
  <c r="G4" i="8" s="1"/>
  <c r="G5" i="8" s="1"/>
  <c r="G6" i="8" s="1"/>
  <c r="G7" i="8" s="1"/>
  <c r="G8" i="8" s="1"/>
  <c r="G9" i="8" s="1"/>
  <c r="G10" i="8" s="1"/>
  <c r="G11" i="8" s="1"/>
  <c r="G12" i="8" s="1"/>
  <c r="G13" i="8" s="1"/>
  <c r="G14" i="8" s="1"/>
  <c r="G15" i="8" s="1"/>
  <c r="G16" i="8" s="1"/>
  <c r="G17" i="8" s="1"/>
  <c r="G18" i="8" s="1"/>
  <c r="G19" i="8" s="1"/>
  <c r="G20" i="8" s="1"/>
  <c r="G21" i="8" s="1"/>
  <c r="G22" i="8" s="1"/>
  <c r="H22" i="8" s="1"/>
  <c r="G29" i="8"/>
  <c r="H29" i="8" s="1"/>
  <c r="G28" i="8"/>
  <c r="H28" i="8" s="1"/>
  <c r="G27" i="8"/>
  <c r="H27" i="8" s="1"/>
  <c r="G26" i="8"/>
  <c r="H26" i="8" s="1"/>
  <c r="G25" i="8"/>
  <c r="H25" i="8" s="1"/>
  <c r="G24" i="8"/>
  <c r="H24" i="8" s="1"/>
  <c r="H21" i="8" l="1"/>
  <c r="H18" i="8"/>
  <c r="L26" i="7"/>
  <c r="C27" i="7"/>
  <c r="H12" i="8"/>
  <c r="H9" i="8"/>
  <c r="H3" i="8"/>
  <c r="H7" i="8"/>
  <c r="H4" i="8"/>
  <c r="H16" i="8"/>
  <c r="H14" i="8"/>
  <c r="H20" i="8"/>
  <c r="H15" i="8"/>
  <c r="H5" i="8"/>
  <c r="H8" i="8"/>
  <c r="H13" i="8"/>
  <c r="H11" i="8"/>
  <c r="H6" i="8"/>
  <c r="O11" i="7"/>
  <c r="H10" i="8"/>
  <c r="E28" i="7"/>
  <c r="E29" i="7" s="1"/>
  <c r="H17" i="8"/>
  <c r="H19" i="8"/>
  <c r="C29" i="7" l="1"/>
  <c r="C30" i="7" s="1"/>
  <c r="C28" i="7"/>
  <c r="P8" i="7"/>
  <c r="E30" i="7"/>
  <c r="E31" i="7" s="1"/>
  <c r="E32" i="7" s="1"/>
  <c r="C31" i="7" l="1"/>
  <c r="E33" i="7"/>
  <c r="P11" i="7"/>
  <c r="C32" i="7" l="1"/>
  <c r="Q8" i="7"/>
  <c r="E34" i="7"/>
  <c r="C33" i="7" l="1"/>
  <c r="C34" i="7"/>
  <c r="C35" i="7" s="1"/>
  <c r="C36" i="7"/>
  <c r="C37" i="7" s="1"/>
  <c r="C38" i="7" s="1"/>
  <c r="E35" i="7"/>
  <c r="E36" i="7" s="1"/>
  <c r="E37" i="7" s="1"/>
  <c r="Q11" i="7"/>
  <c r="H35" i="7" l="1"/>
  <c r="H29" i="7"/>
  <c r="H30" i="7"/>
  <c r="H31" i="7"/>
  <c r="H28" i="7"/>
  <c r="H33" i="7"/>
  <c r="H26" i="7"/>
  <c r="H32" i="7"/>
  <c r="H27" i="7"/>
  <c r="H34" i="7"/>
  <c r="H38" i="7"/>
  <c r="H37" i="7"/>
  <c r="H36" i="7"/>
  <c r="E38" i="7"/>
  <c r="R8" i="7"/>
  <c r="I34" i="7" l="1"/>
  <c r="I28" i="7"/>
  <c r="I32" i="7"/>
  <c r="I26" i="7"/>
  <c r="I27" i="7"/>
  <c r="I33" i="7"/>
  <c r="I29" i="7"/>
  <c r="I30" i="7"/>
  <c r="I31" i="7"/>
  <c r="I38" i="7"/>
  <c r="I37" i="7"/>
  <c r="I36" i="7"/>
  <c r="I35" i="7"/>
  <c r="R11" i="7"/>
  <c r="S8" i="7" l="1"/>
  <c r="S11" i="7" l="1"/>
  <c r="T8" i="7" l="1"/>
  <c r="T11" i="7" l="1"/>
  <c r="U11" i="7" l="1"/>
  <c r="U8" i="7"/>
</calcChain>
</file>

<file path=xl/sharedStrings.xml><?xml version="1.0" encoding="utf-8"?>
<sst xmlns="http://schemas.openxmlformats.org/spreadsheetml/2006/main" count="389" uniqueCount="131">
  <si>
    <t>NOV</t>
  </si>
  <si>
    <t>DEZ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</si>
  <si>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</si>
  <si>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</si>
  <si>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</si>
  <si>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</si>
  <si>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</si>
  <si>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</si>
  <si>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</si>
  <si>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</si>
  <si>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</si>
  <si>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</si>
  <si>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Geração de Caixa</t>
  </si>
  <si>
    <t>Data</t>
  </si>
  <si>
    <t>NOVEMBRO</t>
  </si>
  <si>
    <t>Diferença</t>
  </si>
  <si>
    <t>Real</t>
  </si>
  <si>
    <t>Total de Entrada (Faturamento)</t>
  </si>
  <si>
    <t>Cliente</t>
  </si>
  <si>
    <t>Entrada</t>
  </si>
  <si>
    <t>Pré-virada</t>
  </si>
  <si>
    <t>Valor por mês</t>
  </si>
  <si>
    <t>ANO</t>
  </si>
  <si>
    <t>MÊS</t>
  </si>
  <si>
    <t>ENTRADA</t>
  </si>
  <si>
    <t>SAÍDA</t>
  </si>
  <si>
    <t>INVESTIMENTO</t>
  </si>
  <si>
    <t>RESTANTE</t>
  </si>
  <si>
    <t>SALÁRIO</t>
  </si>
  <si>
    <t>CONTAS FIXAS</t>
  </si>
  <si>
    <t>INDEPENDENCIA</t>
  </si>
  <si>
    <t>CURTO PRAZO</t>
  </si>
  <si>
    <t>EDUCAÇÃO</t>
  </si>
  <si>
    <t>DIVERSÃO</t>
  </si>
  <si>
    <t>OUTROS GASTOS</t>
  </si>
  <si>
    <t>TOTAL INVESTIDO</t>
  </si>
  <si>
    <t>entrada</t>
  </si>
  <si>
    <t>saída</t>
  </si>
  <si>
    <t>REGIME TRABALHO</t>
  </si>
  <si>
    <t>CLT</t>
  </si>
  <si>
    <t>AUTÔNOMO</t>
  </si>
  <si>
    <t>Valor inicial</t>
  </si>
  <si>
    <t>Juros (a.m.) Selic</t>
  </si>
  <si>
    <t>Juros (a.a.) Renda Fixa</t>
  </si>
  <si>
    <t>Tempo (meses)</t>
  </si>
  <si>
    <t>Prestações Corrigidas</t>
  </si>
  <si>
    <t>Aporte Inicial Corrigido</t>
  </si>
  <si>
    <t>Montante</t>
  </si>
  <si>
    <t>Descrição</t>
  </si>
  <si>
    <t>Valor</t>
  </si>
  <si>
    <t>Despesas</t>
  </si>
  <si>
    <t>Receitas</t>
  </si>
  <si>
    <t>Categoria</t>
  </si>
  <si>
    <t>Passo a Passo</t>
  </si>
  <si>
    <t>1 - Faça uma cópia dessa planilha para ter sempre aquele backup e que ela possa ser editada.</t>
  </si>
  <si>
    <t>3 - Ainda na Aba de cada Mês, lembre-se de colocar em cada lançamento em uma linha.  A descrição você pode usar a sua, ou copiar a do extrato.</t>
  </si>
  <si>
    <t>4  - As Categorias são fixas, escola a que melhor combinar com o devido lançamento.  Se não souber exatamente, classifique como "outros".</t>
  </si>
  <si>
    <t>6 - Você só deve inserir dados nas abas dos meses.</t>
  </si>
  <si>
    <t>7 - Insira os dados de TODAS as contas que você utiliza.  Se transferir dinheiro de uma conta para outra use a Categoria "transferências", ou não lance.</t>
  </si>
  <si>
    <t>Saldo Inicial nos Bancos</t>
  </si>
  <si>
    <t>Saldo Final Bancos</t>
  </si>
  <si>
    <t>Saldo Planilha</t>
  </si>
  <si>
    <t xml:space="preserve">10 - Precisa de ajuda, mande uma mensagem! </t>
  </si>
  <si>
    <t>Dre</t>
  </si>
  <si>
    <t>Outras Entradas</t>
  </si>
  <si>
    <t>1.1 - Prestação de Serviços</t>
  </si>
  <si>
    <t>5.1 - Juros de Empréstimos</t>
  </si>
  <si>
    <t>5.2 - Taxas Bancárias</t>
  </si>
  <si>
    <t>5.3 - Parcelamentos e Financiamentos</t>
  </si>
  <si>
    <t>5.4 - Outras Despesas Financeiras</t>
  </si>
  <si>
    <t>RECEITAS</t>
  </si>
  <si>
    <t>DESPESAS</t>
  </si>
  <si>
    <t>1.3 - Outras Receitas</t>
  </si>
  <si>
    <t>2.1 - Despesas de Alimentação</t>
  </si>
  <si>
    <t>2.2 - Despesas de Moradia</t>
  </si>
  <si>
    <t>2.3 - Despesas de Saúde</t>
  </si>
  <si>
    <t>2.4 - Despesas de Transporte</t>
  </si>
  <si>
    <t>2.5 - Filhos</t>
  </si>
  <si>
    <t>(-)Despesas Adicionais</t>
  </si>
  <si>
    <t>3.1 - Assinaturas e Serviços</t>
  </si>
  <si>
    <t>3.2 - Compras Extras</t>
  </si>
  <si>
    <t>3.3 - Cuidados Pessoais</t>
  </si>
  <si>
    <t>3.4 - Educação, Livros e Cursos</t>
  </si>
  <si>
    <t>3.5 - Lazer, Viagens e Festas</t>
  </si>
  <si>
    <t>3.6 - Manutenção da Casa</t>
  </si>
  <si>
    <t>3.7 - Pets</t>
  </si>
  <si>
    <t>3.8 - Vestuário</t>
  </si>
  <si>
    <t>3.9 - Cartão de Crédito</t>
  </si>
  <si>
    <t>(-)Despesas Financeiras</t>
  </si>
  <si>
    <t>Resultado</t>
  </si>
  <si>
    <t>1.0 - Salário</t>
  </si>
  <si>
    <t>Quanto você terá ACUMULADO ao final do período, com  APORTES MENSAIS e um VALOR INICIAL.</t>
  </si>
  <si>
    <t>Quanto você deverá INVESTIR MENSALMENTE para atingir um total Alvo.</t>
  </si>
  <si>
    <t>1 - Acumulação Patrimonial</t>
  </si>
  <si>
    <t>2 - Valor do Aporte Mensal</t>
  </si>
  <si>
    <t>Taxa Anual</t>
  </si>
  <si>
    <t>Taxa "Real" Mensal</t>
  </si>
  <si>
    <t>Taxa Mensal*</t>
  </si>
  <si>
    <t>*não mexer</t>
  </si>
  <si>
    <t>Anos</t>
  </si>
  <si>
    <t>Valor Inicial</t>
  </si>
  <si>
    <t>Aporte Mensal</t>
  </si>
  <si>
    <t>Total "alvo"</t>
  </si>
  <si>
    <t>Total Acumulado</t>
  </si>
  <si>
    <t>Total do Aporte</t>
  </si>
  <si>
    <t>BANCO</t>
  </si>
  <si>
    <t>TIPO</t>
  </si>
  <si>
    <t>VALOR INICIAL</t>
  </si>
  <si>
    <t>QTT PARCELAS</t>
  </si>
  <si>
    <t>TAXA DE JUROS</t>
  </si>
  <si>
    <t>VALOR ATUAL</t>
  </si>
  <si>
    <t>FALTA</t>
  </si>
  <si>
    <t>PARCELA</t>
  </si>
  <si>
    <t>Planilha Avante Vida Financeira</t>
  </si>
  <si>
    <t>Transferências de Saídas</t>
  </si>
  <si>
    <t>Outras Saídas</t>
  </si>
  <si>
    <t>Transferências de Entradas</t>
  </si>
  <si>
    <t>Saldo Inicial</t>
  </si>
  <si>
    <t>Saldo Final</t>
  </si>
  <si>
    <t>2.0 - Despesas Essenciais</t>
  </si>
  <si>
    <t>Outras Entradas +</t>
  </si>
  <si>
    <t>Outras Saídas -</t>
  </si>
  <si>
    <t>Valor Inicial (MM/AA)</t>
  </si>
  <si>
    <t>MM1</t>
  </si>
  <si>
    <t>MM2</t>
  </si>
  <si>
    <t>O objetivo dessa ferramenta é auxiliar você a fazer um planejamento financeiro exemplar da sua vida.</t>
  </si>
  <si>
    <t>2 - Na Aba de cada mês, insira as despesas e receitas de todas as contas, todos os dias. Selecione também uma categoria para cada lançamento.</t>
  </si>
  <si>
    <t>5 - As Abas de Planejamento, Patrimônio e Dívidas, não devem ser alteradas;  são apenas para consulta e reuniões estratégicas</t>
  </si>
  <si>
    <t>8 - Evite usar o cartão de crédito.  Evite parcelar; normalmente faz as pessoas perderem o controle dos gastos.  Os benefícios não compensam</t>
  </si>
  <si>
    <t>9 - Coloque sempre o Saldo Inicial do valor que você tem nas contas no dia 01 de cada mês e o saldo final que você tem nas contas no último dia de cada mês.</t>
  </si>
  <si>
    <t>1.2 - Receita de Aluguéis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</si>
</sst>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&quot;R$&quot;#,##0.00;[Red]\-&quot;R$&quot;#,##0.00"/>
    <numFmt numFmtId="165" formatCode="_-* #,##0.00_-;\-* #,##0.00_-;_-* &quot;-&quot;??_-;_-@"/>
    <numFmt numFmtId="166" formatCode="#,##0.00_ ;[Red]\-#,##0.00\ "/>
    <numFmt numFmtId="167" formatCode="_-&quot;R$&quot;* #,##0.00_-;\-&quot;R$&quot;* #,##0.00_-;_-&quot;R$&quot;* &quot;-&quot;??_-;_-@"/>
    <numFmt numFmtId="168" formatCode="_-&quot;R$&quot;\ * #,##0.00_-;\-&quot;R$&quot;\ * #,##0.00_-;_-&quot;R$&quot;\ * &quot;-&quot;??_-;_-@"/>
    <numFmt numFmtId="169" formatCode="&quot;R$&quot;#,##0.00"/>
    <numFmt numFmtId="170" formatCode="0.0000%"/>
    <numFmt numFmtId="171" formatCode="0.00000%"/>
    <numFmt numFmtId="172" formatCode="#,##0_ ;\-#,##0\ "/>
    <numFmt numFmtId="173" formatCode="0.00_ ;[Red]\-0.00\ "/>
  </numFmts>
  <fonts count="48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</font>
    <font>
      <b/>
      <sz val="16"/>
      <color theme="0"/>
      <name val="Arial"/>
    </font>
    <font>
      <sz val="11"/>
      <color theme="1"/>
      <name val="Calibri"/>
    </font>
    <font>
      <b/>
      <sz val="12"/>
      <color theme="0"/>
      <name val="Calibri"/>
    </font>
    <font>
      <b/>
      <sz val="11"/>
      <color theme="0"/>
      <name val="Calibri"/>
    </font>
    <font>
      <sz val="12"/>
      <color theme="1"/>
      <name val="Calibri"/>
    </font>
    <font>
      <sz val="11"/>
      <name val="Calibri"/>
    </font>
    <font>
      <sz val="11"/>
      <color rgb="FFFF0000"/>
      <name val="Calibri"/>
    </font>
    <font>
      <b/>
      <sz val="24"/>
      <color theme="0"/>
      <name val="Calibri"/>
    </font>
    <font>
      <b/>
      <sz val="18"/>
      <color theme="1"/>
      <name val="Calibri"/>
    </font>
    <font>
      <b/>
      <sz val="11"/>
      <color theme="1"/>
      <name val="Aptos"/>
      <family val="2"/>
    </font>
    <font>
      <sz val="10"/>
      <color rgb="FF000000"/>
      <name val="Aptos"/>
      <family val="2"/>
    </font>
    <font>
      <b/>
      <sz val="10"/>
      <color theme="0"/>
      <name val="Aptos"/>
      <family val="2"/>
    </font>
    <font>
      <b/>
      <sz val="10"/>
      <color theme="0"/>
      <name val="Calibri"/>
      <family val="2"/>
    </font>
    <font>
      <sz val="12"/>
      <color theme="1"/>
      <name val="Calibri"/>
      <family val="2"/>
    </font>
    <font>
      <b/>
      <sz val="12"/>
      <color rgb="FF131A2A"/>
      <name val="Roboto"/>
    </font>
    <font>
      <sz val="10"/>
      <name val="Calibri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8"/>
      <color rgb="FFFFFFFF"/>
      <name val="Roboto"/>
    </font>
    <font>
      <u/>
      <sz val="10"/>
      <color rgb="FFEDEDED"/>
      <name val="Arial"/>
      <family val="2"/>
    </font>
    <font>
      <sz val="10"/>
      <color rgb="FF131A2A"/>
      <name val="Arial"/>
      <family val="2"/>
    </font>
    <font>
      <b/>
      <sz val="18"/>
      <color rgb="FFEDEDED"/>
      <name val="Roboto"/>
    </font>
    <font>
      <b/>
      <sz val="18"/>
      <color rgb="FF131A2A"/>
      <name val="Roboto"/>
    </font>
    <font>
      <sz val="12"/>
      <color rgb="FFEDEDED"/>
      <name val="Roboto"/>
    </font>
    <font>
      <sz val="10"/>
      <color rgb="FFEDEDED"/>
      <name val="Arial"/>
      <family val="2"/>
    </font>
    <font>
      <b/>
      <sz val="16"/>
      <color theme="0"/>
      <name val="Arial"/>
      <family val="2"/>
    </font>
    <font>
      <sz val="10"/>
      <color theme="0"/>
      <name val="Aptos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2"/>
      <name val="Calibri"/>
      <family val="2"/>
    </font>
    <font>
      <sz val="10"/>
      <name val="Aptos"/>
      <family val="2"/>
    </font>
    <font>
      <sz val="10"/>
      <color theme="1"/>
      <name val="Monda"/>
    </font>
    <font>
      <sz val="8"/>
      <color theme="1"/>
      <name val="Monda"/>
    </font>
    <font>
      <sz val="11"/>
      <name val="Arial"/>
      <family val="2"/>
    </font>
    <font>
      <b/>
      <sz val="10"/>
      <color theme="2"/>
      <name val="Monda"/>
    </font>
    <font>
      <b/>
      <sz val="11"/>
      <color theme="2"/>
      <name val="Arial"/>
      <family val="2"/>
    </font>
    <font>
      <b/>
      <sz val="10"/>
      <color theme="1"/>
      <name val="Monda"/>
    </font>
    <font>
      <sz val="9"/>
      <color theme="1"/>
      <name val="Monda"/>
    </font>
    <font>
      <b/>
      <sz val="9"/>
      <color theme="1"/>
      <name val="Monda"/>
    </font>
    <font>
      <b/>
      <sz val="10"/>
      <color rgb="FFFFFF00"/>
      <name val="Monda"/>
    </font>
    <font>
      <b/>
      <sz val="11"/>
      <color rgb="FFFFFF00"/>
      <name val="Monda"/>
    </font>
    <font>
      <sz val="10"/>
      <color theme="0"/>
      <name val="Monda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0C0C0C"/>
        <bgColor rgb="FF0C0C0C"/>
      </patternFill>
    </fill>
    <fill>
      <patternFill patternType="solid">
        <fgColor rgb="FF8496B0"/>
        <bgColor rgb="FF8496B0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  <fill>
      <patternFill patternType="solid">
        <fgColor rgb="FFDEEAF6"/>
        <bgColor rgb="FFDEEAF6"/>
      </patternFill>
    </fill>
    <fill>
      <patternFill patternType="solid">
        <fgColor rgb="FFD6DCE4"/>
        <bgColor rgb="FFD6DCE4"/>
      </patternFill>
    </fill>
    <fill>
      <patternFill patternType="solid">
        <fgColor rgb="FF1E4E79"/>
        <bgColor rgb="FF1E4E79"/>
      </patternFill>
    </fill>
    <fill>
      <patternFill patternType="solid">
        <fgColor rgb="FFFFC000"/>
        <bgColor rgb="FFFFC000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rgb="FFFEF2CB"/>
      </patternFill>
    </fill>
    <fill>
      <patternFill patternType="solid">
        <fgColor rgb="FFFFFFCC"/>
        <bgColor rgb="FFDEEAF6"/>
      </patternFill>
    </fill>
    <fill>
      <patternFill patternType="solid">
        <fgColor theme="1"/>
        <bgColor rgb="FFFFFF00"/>
      </patternFill>
    </fill>
    <fill>
      <patternFill patternType="solid">
        <fgColor rgb="FFFFFFCC"/>
        <bgColor rgb="FFF7DF59"/>
      </patternFill>
    </fill>
    <fill>
      <patternFill patternType="solid">
        <fgColor theme="1"/>
        <bgColor rgb="FF131A2A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rgb="FFF7DF59"/>
      </patternFill>
    </fill>
    <fill>
      <patternFill patternType="solid">
        <fgColor rgb="FFFFFF00"/>
        <bgColor indexed="64"/>
      </patternFill>
    </fill>
    <fill>
      <patternFill patternType="solid">
        <fgColor theme="4" tint="-0.499984740745262"/>
        <bgColor rgb="FF0070C0"/>
      </patternFill>
    </fill>
    <fill>
      <patternFill patternType="solid">
        <fgColor theme="0" tint="-0.249977111117893"/>
        <bgColor rgb="FF8496B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rgb="FF8496B0"/>
      </patternFill>
    </fill>
    <fill>
      <patternFill patternType="solid">
        <fgColor theme="9" tint="0.39997558519241921"/>
        <bgColor rgb="FF0C0C0C"/>
      </patternFill>
    </fill>
    <fill>
      <patternFill patternType="solid">
        <fgColor theme="2"/>
        <bgColor indexed="64"/>
      </patternFill>
    </fill>
    <fill>
      <patternFill patternType="solid">
        <fgColor theme="1"/>
        <bgColor rgb="FFD6E3BC"/>
      </patternFill>
    </fill>
    <fill>
      <patternFill patternType="solid">
        <fgColor rgb="FFF2F2F2"/>
        <bgColor rgb="FFF2F2F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theme="1"/>
        <bgColor rgb="FF7F7F7F"/>
      </patternFill>
    </fill>
    <fill>
      <patternFill patternType="solid">
        <fgColor theme="1"/>
        <bgColor rgb="FF595959"/>
      </patternFill>
    </fill>
    <fill>
      <patternFill patternType="solid">
        <fgColor theme="0"/>
        <bgColor rgb="FF0C0C0C"/>
      </patternFill>
    </fill>
    <fill>
      <patternFill patternType="solid">
        <fgColor theme="0" tint="-0.14999847407452621"/>
        <bgColor rgb="FF0C0C0C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152">
    <xf numFmtId="0" fontId="0" fillId="0" borderId="0" xfId="0"/>
    <xf numFmtId="0" fontId="2" fillId="0" borderId="0" xfId="0" applyFont="1"/>
    <xf numFmtId="0" fontId="4" fillId="0" borderId="0" xfId="0" applyFont="1"/>
    <xf numFmtId="0" fontId="5" fillId="2" borderId="1" xfId="0" applyFont="1" applyFill="1" applyBorder="1"/>
    <xf numFmtId="0" fontId="2" fillId="4" borderId="1" xfId="0" applyFont="1" applyFill="1" applyBorder="1"/>
    <xf numFmtId="167" fontId="7" fillId="3" borderId="1" xfId="0" applyNumberFormat="1" applyFont="1" applyFill="1" applyBorder="1" applyAlignment="1">
      <alignment horizontal="center" vertical="center"/>
    </xf>
    <xf numFmtId="167" fontId="7" fillId="7" borderId="1" xfId="0" applyNumberFormat="1" applyFont="1" applyFill="1" applyBorder="1" applyAlignment="1">
      <alignment horizontal="center" vertical="center"/>
    </xf>
    <xf numFmtId="168" fontId="4" fillId="0" borderId="0" xfId="0" applyNumberFormat="1" applyFont="1"/>
    <xf numFmtId="0" fontId="9" fillId="0" borderId="0" xfId="0" applyFont="1"/>
    <xf numFmtId="0" fontId="4" fillId="5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69" fontId="4" fillId="5" borderId="1" xfId="0" applyNumberFormat="1" applyFont="1" applyFill="1" applyBorder="1" applyAlignment="1">
      <alignment horizontal="center" vertical="center"/>
    </xf>
    <xf numFmtId="169" fontId="4" fillId="4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167" fontId="4" fillId="9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4" fillId="9" borderId="1" xfId="0" applyFont="1" applyFill="1" applyBorder="1" applyAlignment="1">
      <alignment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167" fontId="4" fillId="0" borderId="0" xfId="0" applyNumberFormat="1" applyFont="1"/>
    <xf numFmtId="17" fontId="11" fillId="10" borderId="1" xfId="0" applyNumberFormat="1" applyFont="1" applyFill="1" applyBorder="1" applyAlignment="1">
      <alignment horizontal="center" vertical="center"/>
    </xf>
    <xf numFmtId="17" fontId="11" fillId="10" borderId="1" xfId="0" applyNumberFormat="1" applyFont="1" applyFill="1" applyBorder="1" applyAlignment="1">
      <alignment horizontal="center" vertical="center" wrapText="1"/>
    </xf>
    <xf numFmtId="167" fontId="4" fillId="6" borderId="1" xfId="0" applyNumberFormat="1" applyFont="1" applyFill="1" applyBorder="1" applyAlignment="1">
      <alignment horizontal="center" vertical="center"/>
    </xf>
    <xf numFmtId="170" fontId="4" fillId="6" borderId="1" xfId="0" applyNumberFormat="1" applyFont="1" applyFill="1" applyBorder="1" applyAlignment="1">
      <alignment horizontal="center" vertical="center"/>
    </xf>
    <xf numFmtId="10" fontId="4" fillId="6" borderId="1" xfId="0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horizontal="center" vertical="center"/>
    </xf>
    <xf numFmtId="171" fontId="4" fillId="6" borderId="1" xfId="0" applyNumberFormat="1" applyFont="1" applyFill="1" applyBorder="1" applyAlignment="1">
      <alignment horizontal="center" vertical="center"/>
    </xf>
    <xf numFmtId="172" fontId="4" fillId="6" borderId="1" xfId="0" applyNumberFormat="1" applyFont="1" applyFill="1" applyBorder="1" applyAlignment="1">
      <alignment horizontal="center" vertical="center"/>
    </xf>
    <xf numFmtId="165" fontId="13" fillId="0" borderId="1" xfId="0" applyNumberFormat="1" applyFont="1" applyBorder="1"/>
    <xf numFmtId="0" fontId="12" fillId="0" borderId="1" xfId="0" applyFont="1" applyBorder="1"/>
    <xf numFmtId="0" fontId="14" fillId="3" borderId="1" xfId="0" applyFont="1" applyFill="1" applyBorder="1"/>
    <xf numFmtId="14" fontId="7" fillId="12" borderId="1" xfId="0" applyNumberFormat="1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167" fontId="7" fillId="13" borderId="1" xfId="0" applyNumberFormat="1" applyFont="1" applyFill="1" applyBorder="1" applyAlignment="1">
      <alignment horizontal="center" vertical="center"/>
    </xf>
    <xf numFmtId="167" fontId="7" fillId="12" borderId="1" xfId="0" applyNumberFormat="1" applyFont="1" applyFill="1" applyBorder="1" applyAlignment="1">
      <alignment horizontal="center" vertical="center"/>
    </xf>
    <xf numFmtId="167" fontId="7" fillId="14" borderId="1" xfId="0" applyNumberFormat="1" applyFont="1" applyFill="1" applyBorder="1" applyAlignment="1">
      <alignment horizontal="center" vertical="center"/>
    </xf>
    <xf numFmtId="0" fontId="17" fillId="15" borderId="5" xfId="0" applyFont="1" applyFill="1" applyBorder="1" applyAlignment="1">
      <alignment horizontal="center" vertical="center"/>
    </xf>
    <xf numFmtId="0" fontId="1" fillId="0" borderId="0" xfId="0" applyFont="1"/>
    <xf numFmtId="0" fontId="20" fillId="0" borderId="0" xfId="0" applyFont="1"/>
    <xf numFmtId="0" fontId="19" fillId="16" borderId="4" xfId="0" applyFont="1" applyFill="1" applyBorder="1"/>
    <xf numFmtId="0" fontId="20" fillId="16" borderId="4" xfId="0" applyFont="1" applyFill="1" applyBorder="1"/>
    <xf numFmtId="0" fontId="21" fillId="16" borderId="4" xfId="0" applyFont="1" applyFill="1" applyBorder="1" applyAlignment="1">
      <alignment horizontal="center" vertical="center"/>
    </xf>
    <xf numFmtId="0" fontId="22" fillId="16" borderId="4" xfId="0" applyFont="1" applyFill="1" applyBorder="1" applyAlignment="1">
      <alignment horizontal="right"/>
    </xf>
    <xf numFmtId="0" fontId="23" fillId="16" borderId="4" xfId="0" applyFont="1" applyFill="1" applyBorder="1"/>
    <xf numFmtId="0" fontId="24" fillId="16" borderId="4" xfId="0" applyFont="1" applyFill="1" applyBorder="1" applyAlignment="1">
      <alignment horizontal="center" vertical="center"/>
    </xf>
    <xf numFmtId="0" fontId="27" fillId="16" borderId="4" xfId="0" applyFont="1" applyFill="1" applyBorder="1"/>
    <xf numFmtId="0" fontId="25" fillId="16" borderId="4" xfId="0" applyFont="1" applyFill="1" applyBorder="1" applyAlignment="1">
      <alignment horizontal="center" vertical="center"/>
    </xf>
    <xf numFmtId="0" fontId="26" fillId="16" borderId="4" xfId="0" applyFont="1" applyFill="1" applyBorder="1" applyAlignment="1">
      <alignment horizontal="left" vertical="center"/>
    </xf>
    <xf numFmtId="0" fontId="20" fillId="16" borderId="4" xfId="0" applyFont="1" applyFill="1" applyBorder="1" applyAlignment="1">
      <alignment horizontal="left"/>
    </xf>
    <xf numFmtId="0" fontId="3" fillId="20" borderId="1" xfId="0" applyFont="1" applyFill="1" applyBorder="1" applyAlignment="1">
      <alignment horizontal="center" vertical="center"/>
    </xf>
    <xf numFmtId="0" fontId="28" fillId="20" borderId="1" xfId="0" applyFont="1" applyFill="1" applyBorder="1" applyAlignment="1">
      <alignment horizontal="center" vertical="center"/>
    </xf>
    <xf numFmtId="0" fontId="7" fillId="21" borderId="1" xfId="0" applyFont="1" applyFill="1" applyBorder="1" applyAlignment="1">
      <alignment horizontal="center" vertical="center"/>
    </xf>
    <xf numFmtId="0" fontId="16" fillId="21" borderId="1" xfId="0" applyFont="1" applyFill="1" applyBorder="1" applyAlignment="1">
      <alignment horizontal="center" vertical="center"/>
    </xf>
    <xf numFmtId="167" fontId="16" fillId="21" borderId="1" xfId="0" applyNumberFormat="1" applyFont="1" applyFill="1" applyBorder="1" applyAlignment="1">
      <alignment horizontal="center" vertical="center"/>
    </xf>
    <xf numFmtId="0" fontId="12" fillId="22" borderId="1" xfId="0" applyFont="1" applyFill="1" applyBorder="1"/>
    <xf numFmtId="14" fontId="16" fillId="12" borderId="1" xfId="0" applyNumberFormat="1" applyFont="1" applyFill="1" applyBorder="1" applyAlignment="1">
      <alignment horizontal="center" vertical="center"/>
    </xf>
    <xf numFmtId="167" fontId="16" fillId="12" borderId="1" xfId="0" applyNumberFormat="1" applyFont="1" applyFill="1" applyBorder="1" applyAlignment="1">
      <alignment horizontal="center" vertical="center"/>
    </xf>
    <xf numFmtId="165" fontId="29" fillId="2" borderId="1" xfId="0" applyNumberFormat="1" applyFont="1" applyFill="1" applyBorder="1"/>
    <xf numFmtId="0" fontId="30" fillId="0" borderId="0" xfId="0" applyFont="1"/>
    <xf numFmtId="165" fontId="13" fillId="4" borderId="1" xfId="0" applyNumberFormat="1" applyFont="1" applyFill="1" applyBorder="1"/>
    <xf numFmtId="0" fontId="15" fillId="23" borderId="5" xfId="0" applyFont="1" applyFill="1" applyBorder="1"/>
    <xf numFmtId="173" fontId="30" fillId="0" borderId="1" xfId="0" applyNumberFormat="1" applyFont="1" applyBorder="1"/>
    <xf numFmtId="173" fontId="30" fillId="22" borderId="1" xfId="0" applyNumberFormat="1" applyFont="1" applyFill="1" applyBorder="1"/>
    <xf numFmtId="166" fontId="7" fillId="7" borderId="1" xfId="0" applyNumberFormat="1" applyFont="1" applyFill="1" applyBorder="1" applyAlignment="1">
      <alignment horizontal="center" vertical="center"/>
    </xf>
    <xf numFmtId="0" fontId="31" fillId="19" borderId="0" xfId="0" applyFont="1" applyFill="1" applyAlignment="1">
      <alignment horizontal="center"/>
    </xf>
    <xf numFmtId="0" fontId="31" fillId="19" borderId="5" xfId="0" applyFont="1" applyFill="1" applyBorder="1" applyAlignment="1">
      <alignment horizontal="center"/>
    </xf>
    <xf numFmtId="0" fontId="33" fillId="24" borderId="1" xfId="0" applyFont="1" applyFill="1" applyBorder="1"/>
    <xf numFmtId="166" fontId="34" fillId="24" borderId="1" xfId="0" applyNumberFormat="1" applyFont="1" applyFill="1" applyBorder="1"/>
    <xf numFmtId="0" fontId="35" fillId="0" borderId="0" xfId="0" applyFont="1"/>
    <xf numFmtId="43" fontId="35" fillId="25" borderId="6" xfId="1" applyFont="1" applyFill="1" applyBorder="1" applyAlignment="1">
      <alignment vertical="center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center" vertical="center"/>
    </xf>
    <xf numFmtId="0" fontId="35" fillId="0" borderId="6" xfId="0" applyFont="1" applyBorder="1" applyAlignment="1">
      <alignment vertical="center"/>
    </xf>
    <xf numFmtId="9" fontId="40" fillId="19" borderId="7" xfId="0" applyNumberFormat="1" applyFont="1" applyFill="1" applyBorder="1" applyAlignment="1">
      <alignment horizontal="center" vertical="center"/>
    </xf>
    <xf numFmtId="0" fontId="41" fillId="27" borderId="0" xfId="0" applyFont="1" applyFill="1" applyAlignment="1">
      <alignment horizontal="center" vertical="center"/>
    </xf>
    <xf numFmtId="10" fontId="41" fillId="27" borderId="0" xfId="0" applyNumberFormat="1" applyFont="1" applyFill="1" applyAlignment="1">
      <alignment horizontal="center" vertical="center"/>
    </xf>
    <xf numFmtId="0" fontId="35" fillId="28" borderId="8" xfId="0" applyFont="1" applyFill="1" applyBorder="1" applyAlignment="1">
      <alignment vertical="center"/>
    </xf>
    <xf numFmtId="10" fontId="35" fillId="28" borderId="7" xfId="2" applyNumberFormat="1" applyFont="1" applyFill="1" applyBorder="1" applyAlignment="1">
      <alignment vertical="center"/>
    </xf>
    <xf numFmtId="0" fontId="36" fillId="0" borderId="0" xfId="0" applyFont="1" applyAlignment="1">
      <alignment horizontal="left" vertical="center" readingOrder="1"/>
    </xf>
    <xf numFmtId="0" fontId="41" fillId="29" borderId="0" xfId="0" applyFont="1" applyFill="1" applyAlignment="1">
      <alignment horizontal="center" vertical="center"/>
    </xf>
    <xf numFmtId="4" fontId="41" fillId="27" borderId="0" xfId="0" applyNumberFormat="1" applyFont="1" applyFill="1" applyAlignment="1">
      <alignment horizontal="center" vertical="center"/>
    </xf>
    <xf numFmtId="4" fontId="42" fillId="29" borderId="0" xfId="0" applyNumberFormat="1" applyFont="1" applyFill="1" applyAlignment="1">
      <alignment horizontal="center" vertical="center"/>
    </xf>
    <xf numFmtId="4" fontId="41" fillId="29" borderId="0" xfId="0" applyNumberFormat="1" applyFont="1" applyFill="1" applyAlignment="1">
      <alignment horizontal="center" vertical="center"/>
    </xf>
    <xf numFmtId="0" fontId="43" fillId="30" borderId="0" xfId="0" applyFont="1" applyFill="1" applyAlignment="1">
      <alignment horizontal="center" vertical="center"/>
    </xf>
    <xf numFmtId="3" fontId="44" fillId="31" borderId="0" xfId="0" applyNumberFormat="1" applyFont="1" applyFill="1" applyAlignment="1">
      <alignment horizontal="center" vertical="center"/>
    </xf>
    <xf numFmtId="0" fontId="45" fillId="0" borderId="0" xfId="0" applyFont="1"/>
    <xf numFmtId="0" fontId="46" fillId="0" borderId="9" xfId="0" applyFont="1" applyBorder="1" applyAlignment="1">
      <alignment horizontal="center"/>
    </xf>
    <xf numFmtId="3" fontId="44" fillId="31" borderId="10" xfId="0" applyNumberFormat="1" applyFont="1" applyFill="1" applyBorder="1" applyAlignment="1">
      <alignment horizontal="center" vertical="center"/>
    </xf>
    <xf numFmtId="17" fontId="35" fillId="0" borderId="0" xfId="0" applyNumberFormat="1" applyFont="1"/>
    <xf numFmtId="43" fontId="40" fillId="0" borderId="0" xfId="1" applyFont="1"/>
    <xf numFmtId="0" fontId="46" fillId="0" borderId="11" xfId="0" applyFont="1" applyBorder="1" applyAlignment="1">
      <alignment horizontal="center"/>
    </xf>
    <xf numFmtId="3" fontId="44" fillId="31" borderId="12" xfId="0" applyNumberFormat="1" applyFont="1" applyFill="1" applyBorder="1" applyAlignment="1">
      <alignment horizontal="center" vertical="center"/>
    </xf>
    <xf numFmtId="43" fontId="35" fillId="0" borderId="0" xfId="0" applyNumberFormat="1" applyFont="1"/>
    <xf numFmtId="3" fontId="44" fillId="31" borderId="13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43" fontId="0" fillId="0" borderId="6" xfId="1" applyFont="1" applyBorder="1" applyAlignment="1">
      <alignment horizontal="center"/>
    </xf>
    <xf numFmtId="0" fontId="0" fillId="0" borderId="14" xfId="0" applyBorder="1"/>
    <xf numFmtId="0" fontId="0" fillId="0" borderId="15" xfId="0" applyBorder="1"/>
    <xf numFmtId="43" fontId="0" fillId="0" borderId="15" xfId="1" applyFont="1" applyBorder="1"/>
    <xf numFmtId="10" fontId="0" fillId="0" borderId="15" xfId="0" applyNumberFormat="1" applyBorder="1" applyAlignment="1">
      <alignment horizontal="center"/>
    </xf>
    <xf numFmtId="43" fontId="0" fillId="0" borderId="15" xfId="1" applyFont="1" applyBorder="1" applyAlignment="1">
      <alignment horizontal="center"/>
    </xf>
    <xf numFmtId="0" fontId="0" fillId="0" borderId="15" xfId="0" applyBorder="1" applyAlignment="1">
      <alignment horizontal="center"/>
    </xf>
    <xf numFmtId="43" fontId="0" fillId="0" borderId="10" xfId="1" applyFont="1" applyBorder="1" applyAlignment="1">
      <alignment horizontal="center"/>
    </xf>
    <xf numFmtId="0" fontId="0" fillId="0" borderId="16" xfId="0" applyBorder="1"/>
    <xf numFmtId="43" fontId="0" fillId="0" borderId="4" xfId="1" applyFont="1" applyBorder="1"/>
    <xf numFmtId="10" fontId="0" fillId="0" borderId="0" xfId="0" applyNumberFormat="1" applyAlignment="1">
      <alignment horizontal="center"/>
    </xf>
    <xf numFmtId="43" fontId="0" fillId="0" borderId="4" xfId="1" applyFont="1" applyBorder="1" applyAlignment="1">
      <alignment horizontal="center"/>
    </xf>
    <xf numFmtId="0" fontId="0" fillId="0" borderId="0" xfId="0" applyAlignment="1">
      <alignment horizontal="center"/>
    </xf>
    <xf numFmtId="43" fontId="0" fillId="0" borderId="12" xfId="1" applyFont="1" applyBorder="1" applyAlignment="1">
      <alignment horizontal="center"/>
    </xf>
    <xf numFmtId="0" fontId="0" fillId="0" borderId="17" xfId="0" applyBorder="1"/>
    <xf numFmtId="0" fontId="0" fillId="0" borderId="18" xfId="0" applyBorder="1"/>
    <xf numFmtId="43" fontId="0" fillId="0" borderId="18" xfId="1" applyFont="1" applyBorder="1"/>
    <xf numFmtId="0" fontId="0" fillId="0" borderId="18" xfId="0" applyBorder="1" applyAlignment="1">
      <alignment horizontal="center"/>
    </xf>
    <xf numFmtId="43" fontId="0" fillId="0" borderId="18" xfId="1" applyFont="1" applyBorder="1" applyAlignment="1">
      <alignment horizontal="center"/>
    </xf>
    <xf numFmtId="43" fontId="0" fillId="0" borderId="13" xfId="1" applyFont="1" applyBorder="1" applyAlignment="1">
      <alignment horizontal="center"/>
    </xf>
    <xf numFmtId="0" fontId="0" fillId="0" borderId="19" xfId="0" applyBorder="1"/>
    <xf numFmtId="43" fontId="0" fillId="0" borderId="20" xfId="1" applyFont="1" applyBorder="1" applyAlignment="1">
      <alignment horizontal="center"/>
    </xf>
    <xf numFmtId="0" fontId="0" fillId="0" borderId="21" xfId="0" applyBorder="1"/>
    <xf numFmtId="0" fontId="0" fillId="0" borderId="22" xfId="0" applyBorder="1"/>
    <xf numFmtId="43" fontId="0" fillId="0" borderId="22" xfId="1" applyFont="1" applyBorder="1"/>
    <xf numFmtId="10" fontId="0" fillId="0" borderId="22" xfId="0" applyNumberFormat="1" applyBorder="1" applyAlignment="1">
      <alignment horizontal="center"/>
    </xf>
    <xf numFmtId="43" fontId="0" fillId="0" borderId="22" xfId="1" applyFont="1" applyBorder="1" applyAlignment="1">
      <alignment horizontal="center"/>
    </xf>
    <xf numFmtId="0" fontId="0" fillId="0" borderId="22" xfId="0" applyBorder="1" applyAlignment="1">
      <alignment horizontal="center"/>
    </xf>
    <xf numFmtId="43" fontId="0" fillId="0" borderId="23" xfId="1" applyFont="1" applyBorder="1" applyAlignment="1">
      <alignment horizontal="center"/>
    </xf>
    <xf numFmtId="0" fontId="4" fillId="11" borderId="0" xfId="0" applyFont="1" applyFill="1"/>
    <xf numFmtId="0" fontId="33" fillId="32" borderId="4" xfId="0" applyFont="1" applyFill="1" applyBorder="1"/>
    <xf numFmtId="166" fontId="34" fillId="32" borderId="4" xfId="0" applyNumberFormat="1" applyFont="1" applyFill="1" applyBorder="1"/>
    <xf numFmtId="0" fontId="0" fillId="11" borderId="0" xfId="0" applyFill="1"/>
    <xf numFmtId="0" fontId="33" fillId="33" borderId="5" xfId="0" applyFont="1" applyFill="1" applyBorder="1"/>
    <xf numFmtId="166" fontId="34" fillId="33" borderId="5" xfId="0" applyNumberFormat="1" applyFont="1" applyFill="1" applyBorder="1"/>
    <xf numFmtId="0" fontId="47" fillId="0" borderId="0" xfId="0" applyFont="1"/>
    <xf numFmtId="43" fontId="0" fillId="11" borderId="20" xfId="1" applyFont="1" applyFill="1" applyBorder="1" applyAlignment="1">
      <alignment horizontal="center"/>
    </xf>
    <xf numFmtId="0" fontId="26" fillId="16" borderId="4" xfId="0" applyFont="1" applyFill="1" applyBorder="1" applyAlignment="1">
      <alignment horizontal="left" vertical="center" wrapText="1"/>
    </xf>
    <xf numFmtId="0" fontId="18" fillId="17" borderId="4" xfId="0" applyFont="1" applyFill="1" applyBorder="1" applyAlignment="1">
      <alignment horizontal="left"/>
    </xf>
    <xf numFmtId="0" fontId="25" fillId="18" borderId="4" xfId="0" applyFont="1" applyFill="1" applyBorder="1" applyAlignment="1">
      <alignment horizontal="left" vertical="center"/>
    </xf>
    <xf numFmtId="0" fontId="18" fillId="19" borderId="4" xfId="0" applyFont="1" applyFill="1" applyBorder="1"/>
    <xf numFmtId="0" fontId="18" fillId="17" borderId="4" xfId="0" applyFont="1" applyFill="1" applyBorder="1"/>
    <xf numFmtId="0" fontId="26" fillId="16" borderId="4" xfId="0" applyFont="1" applyFill="1" applyBorder="1" applyAlignment="1">
      <alignment horizontal="left" vertical="center"/>
    </xf>
    <xf numFmtId="0" fontId="10" fillId="8" borderId="2" xfId="0" applyFont="1" applyFill="1" applyBorder="1" applyAlignment="1">
      <alignment horizontal="center" vertical="center"/>
    </xf>
    <xf numFmtId="0" fontId="8" fillId="0" borderId="3" xfId="0" applyFont="1" applyBorder="1"/>
    <xf numFmtId="0" fontId="36" fillId="0" borderId="0" xfId="0" applyFont="1" applyAlignment="1">
      <alignment horizontal="left" vertical="center"/>
    </xf>
    <xf numFmtId="0" fontId="0" fillId="0" borderId="0" xfId="0"/>
    <xf numFmtId="0" fontId="37" fillId="11" borderId="0" xfId="0" applyFont="1" applyFill="1"/>
    <xf numFmtId="0" fontId="38" fillId="26" borderId="0" xfId="0" applyFont="1" applyFill="1" applyAlignment="1">
      <alignment horizontal="center" vertical="center"/>
    </xf>
    <xf numFmtId="0" fontId="39" fillId="17" borderId="0" xfId="0" applyFont="1" applyFill="1"/>
    <xf numFmtId="0" fontId="4" fillId="0" borderId="0" xfId="0" applyFont="1" applyAlignment="1">
      <alignment horizontal="center" vertical="center"/>
    </xf>
  </cellXfs>
  <cellStyles count="3"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colors>
    <mruColors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customschemas.google.com/relationships/workbookmetadata" Target="metadata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582930</xdr:colOff>
      <xdr:row>0</xdr:row>
      <xdr:rowOff>9525</xdr:rowOff>
    </xdr:from>
    <xdr:to>
      <xdr:col>8</xdr:col>
      <xdr:colOff>664845</xdr:colOff>
      <xdr:row>1</xdr:row>
      <xdr:rowOff>1047781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E95542D-EE91-FBA0-503B-C1A71C056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02680" y="9525"/>
          <a:ext cx="2244090" cy="254892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590550</xdr:colOff>
      <xdr:row>3</xdr:row>
      <xdr:rowOff>123825</xdr:rowOff>
    </xdr:from>
    <xdr:ext cx="3476625" cy="1876426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6A66AA48-0E30-4697-BDE9-C180C165CC61}"/>
            </a:ext>
          </a:extLst>
        </xdr:cNvPr>
        <xdr:cNvSpPr/>
      </xdr:nvSpPr>
      <xdr:spPr>
        <a:xfrm>
          <a:off x="1005840" y="868680"/>
          <a:ext cx="3476625" cy="1876426"/>
        </a:xfrm>
        <a:prstGeom prst="rect">
          <a:avLst/>
        </a:prstGeom>
        <a:noFill/>
        <a:ln w="25400" cap="flat" cmpd="sng">
          <a:solidFill>
            <a:schemeClr val="tx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>
            <a:solidFill>
              <a:sysClr val="windowText" lastClr="000000"/>
            </a:solidFill>
          </a:endParaRPr>
        </a:p>
      </xdr:txBody>
    </xdr:sp>
    <xdr:clientData fLocksWithSheet="0"/>
  </xdr:oneCellAnchor>
  <xdr:oneCellAnchor>
    <xdr:from>
      <xdr:col>4</xdr:col>
      <xdr:colOff>600075</xdr:colOff>
      <xdr:row>3</xdr:row>
      <xdr:rowOff>123825</xdr:rowOff>
    </xdr:from>
    <xdr:ext cx="3457575" cy="1885950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07D1DD66-A3B7-4C4F-9482-5A41C57EE4C9}"/>
            </a:ext>
          </a:extLst>
        </xdr:cNvPr>
        <xdr:cNvSpPr/>
      </xdr:nvSpPr>
      <xdr:spPr>
        <a:xfrm>
          <a:off x="5065395" y="868680"/>
          <a:ext cx="3457575" cy="1885950"/>
        </a:xfrm>
        <a:prstGeom prst="rect">
          <a:avLst/>
        </a:prstGeom>
        <a:noFill/>
        <a:ln w="25400" cap="flat" cmpd="sng">
          <a:solidFill>
            <a:schemeClr val="tx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12BC7-B3F0-4203-BF30-C9A3DE906E82}">
  <dimension ref="A1:Z999"/>
  <sheetViews>
    <sheetView topLeftCell="A10" workbookViewId="0">
      <selection activeCell="D18" sqref="D18"/>
    </sheetView>
  </sheetViews>
  <sheetFormatPr defaultColWidth="14.44140625" defaultRowHeight="15" customHeight="1"/>
  <cols>
    <col min="1" max="1" width="12" customWidth="1"/>
    <col min="3" max="3" width="8.44140625" customWidth="1"/>
    <col min="4" max="10" width="15.6640625" customWidth="1"/>
    <col min="11" max="11" width="21" customWidth="1"/>
    <col min="12" max="12" width="18.88671875" customWidth="1"/>
    <col min="13" max="14" width="8.44140625" customWidth="1"/>
    <col min="15" max="15" width="7.6640625" customWidth="1"/>
    <col min="16" max="16" width="42.5546875" customWidth="1"/>
  </cols>
  <sheetData>
    <row r="1" spans="1:26" ht="120" customHeight="1">
      <c r="A1" s="45"/>
      <c r="B1" s="46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6"/>
      <c r="Q1" s="44"/>
      <c r="R1" s="44"/>
      <c r="S1" s="44"/>
      <c r="T1" s="44"/>
      <c r="U1" s="44"/>
      <c r="V1" s="44"/>
      <c r="W1" s="44"/>
      <c r="X1" s="44"/>
      <c r="Y1" s="44"/>
      <c r="Z1" s="44"/>
    </row>
    <row r="2" spans="1:26" ht="87" customHeight="1">
      <c r="A2" s="45"/>
      <c r="B2" s="46"/>
      <c r="C2" s="47"/>
      <c r="D2" s="45"/>
      <c r="E2" s="45"/>
      <c r="F2" s="45"/>
      <c r="G2" s="45"/>
      <c r="H2" s="45"/>
      <c r="I2" s="45"/>
      <c r="J2" s="45"/>
      <c r="K2" s="45"/>
      <c r="L2" s="48"/>
      <c r="M2" s="49"/>
      <c r="N2" s="49"/>
      <c r="O2" s="45"/>
      <c r="P2" s="46"/>
      <c r="Q2" s="44"/>
      <c r="R2" s="44"/>
      <c r="S2" s="44"/>
      <c r="T2" s="44"/>
      <c r="U2" s="44"/>
      <c r="V2" s="44"/>
      <c r="W2" s="44"/>
      <c r="X2" s="44"/>
      <c r="Y2" s="44"/>
      <c r="Z2" s="44"/>
    </row>
    <row r="3" spans="1:26" ht="23.4">
      <c r="A3" s="45"/>
      <c r="B3" s="46"/>
      <c r="C3" s="50"/>
      <c r="D3" s="140" t="s">
        <v>113</v>
      </c>
      <c r="E3" s="141"/>
      <c r="F3" s="141"/>
      <c r="G3" s="141"/>
      <c r="H3" s="141"/>
      <c r="I3" s="141"/>
      <c r="J3" s="141"/>
      <c r="K3" s="141"/>
      <c r="L3" s="141"/>
      <c r="M3" s="50"/>
      <c r="N3" s="50"/>
      <c r="O3" s="45"/>
      <c r="P3" s="46"/>
      <c r="Q3" s="44"/>
      <c r="R3" s="44"/>
      <c r="S3" s="44"/>
      <c r="T3" s="44"/>
      <c r="U3" s="44"/>
      <c r="V3" s="44"/>
      <c r="W3" s="44"/>
      <c r="X3" s="44"/>
      <c r="Y3" s="44"/>
      <c r="Z3" s="44"/>
    </row>
    <row r="4" spans="1:26" ht="16.5" customHeight="1">
      <c r="A4" s="45"/>
      <c r="B4" s="46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45"/>
      <c r="P4" s="46"/>
      <c r="Q4" s="44"/>
      <c r="R4" s="44"/>
      <c r="S4" s="44"/>
      <c r="T4" s="44"/>
      <c r="U4" s="44"/>
      <c r="V4" s="44"/>
      <c r="W4" s="44"/>
      <c r="X4" s="44"/>
      <c r="Y4" s="44"/>
      <c r="Z4" s="44"/>
    </row>
    <row r="5" spans="1:26" ht="22.5" customHeight="1">
      <c r="A5" s="45"/>
      <c r="B5" s="46"/>
      <c r="C5" s="50"/>
      <c r="D5" s="138" t="s">
        <v>125</v>
      </c>
      <c r="E5" s="142"/>
      <c r="F5" s="142"/>
      <c r="G5" s="142"/>
      <c r="H5" s="142"/>
      <c r="I5" s="142"/>
      <c r="J5" s="142"/>
      <c r="K5" s="142"/>
      <c r="L5" s="142"/>
      <c r="M5" s="50"/>
      <c r="N5" s="50"/>
      <c r="O5" s="45"/>
      <c r="P5" s="46"/>
      <c r="Q5" s="44"/>
      <c r="R5" s="44"/>
      <c r="S5" s="44"/>
      <c r="T5" s="44"/>
      <c r="U5" s="44"/>
      <c r="V5" s="44"/>
      <c r="W5" s="44"/>
      <c r="X5" s="44"/>
      <c r="Y5" s="44"/>
      <c r="Z5" s="44"/>
    </row>
    <row r="6" spans="1:26" ht="22.5" customHeight="1">
      <c r="A6" s="45"/>
      <c r="B6" s="46"/>
      <c r="C6" s="51"/>
      <c r="D6" s="142"/>
      <c r="E6" s="142"/>
      <c r="F6" s="142"/>
      <c r="G6" s="142"/>
      <c r="H6" s="142"/>
      <c r="I6" s="142"/>
      <c r="J6" s="142"/>
      <c r="K6" s="142"/>
      <c r="L6" s="142"/>
      <c r="M6" s="51"/>
      <c r="N6" s="51"/>
      <c r="O6" s="45"/>
      <c r="P6" s="46"/>
      <c r="Q6" s="44"/>
      <c r="R6" s="44"/>
      <c r="S6" s="44"/>
      <c r="T6" s="44"/>
      <c r="U6" s="44"/>
      <c r="V6" s="44"/>
      <c r="W6" s="44"/>
      <c r="X6" s="44"/>
      <c r="Y6" s="44"/>
      <c r="Z6" s="44"/>
    </row>
    <row r="7" spans="1:26" ht="15.75" customHeight="1">
      <c r="A7" s="45"/>
      <c r="B7" s="46"/>
      <c r="C7" s="52"/>
      <c r="D7" s="51"/>
      <c r="E7" s="51"/>
      <c r="F7" s="51"/>
      <c r="G7" s="51"/>
      <c r="H7" s="51"/>
      <c r="I7" s="51"/>
      <c r="J7" s="51"/>
      <c r="K7" s="51"/>
      <c r="L7" s="51"/>
      <c r="M7" s="49"/>
      <c r="N7" s="49"/>
      <c r="O7" s="45"/>
      <c r="P7" s="46"/>
      <c r="Q7" s="44"/>
      <c r="R7" s="44"/>
      <c r="S7" s="44"/>
      <c r="T7" s="44"/>
      <c r="U7" s="44"/>
      <c r="V7" s="44"/>
      <c r="W7" s="44"/>
      <c r="X7" s="44"/>
      <c r="Y7" s="44"/>
      <c r="Z7" s="44"/>
    </row>
    <row r="8" spans="1:26" ht="23.4">
      <c r="A8" s="45"/>
      <c r="B8" s="46"/>
      <c r="C8" s="50"/>
      <c r="D8" s="140" t="s">
        <v>53</v>
      </c>
      <c r="E8" s="141"/>
      <c r="F8" s="141"/>
      <c r="G8" s="141"/>
      <c r="H8" s="141"/>
      <c r="I8" s="141"/>
      <c r="J8" s="141"/>
      <c r="K8" s="141"/>
      <c r="L8" s="141"/>
      <c r="M8" s="50"/>
      <c r="N8" s="50"/>
      <c r="O8" s="45"/>
      <c r="P8" s="46"/>
      <c r="Q8" s="44"/>
      <c r="R8" s="44"/>
      <c r="S8" s="44"/>
      <c r="T8" s="44"/>
      <c r="U8" s="44"/>
      <c r="V8" s="44"/>
      <c r="W8" s="44"/>
      <c r="X8" s="44"/>
      <c r="Y8" s="44"/>
      <c r="Z8" s="44"/>
    </row>
    <row r="9" spans="1:26" ht="28.5" customHeight="1">
      <c r="A9" s="45"/>
      <c r="B9" s="46"/>
      <c r="C9" s="50"/>
      <c r="D9" s="143" t="s">
        <v>54</v>
      </c>
      <c r="E9" s="139"/>
      <c r="F9" s="139"/>
      <c r="G9" s="139"/>
      <c r="H9" s="139"/>
      <c r="I9" s="139"/>
      <c r="J9" s="139"/>
      <c r="K9" s="139"/>
      <c r="L9" s="139"/>
      <c r="M9" s="50"/>
      <c r="N9" s="50"/>
      <c r="O9" s="45"/>
      <c r="P9" s="46"/>
      <c r="Q9" s="44"/>
      <c r="R9" s="44"/>
      <c r="S9" s="44"/>
      <c r="T9" s="44"/>
      <c r="U9" s="44"/>
      <c r="V9" s="44"/>
      <c r="W9" s="44"/>
      <c r="X9" s="44"/>
      <c r="Y9" s="44"/>
      <c r="Z9" s="44"/>
    </row>
    <row r="10" spans="1:26" ht="28.5" customHeight="1">
      <c r="A10" s="45"/>
      <c r="B10" s="46"/>
      <c r="C10" s="50"/>
      <c r="D10" s="143" t="s">
        <v>126</v>
      </c>
      <c r="E10" s="139"/>
      <c r="F10" s="139"/>
      <c r="G10" s="139"/>
      <c r="H10" s="139"/>
      <c r="I10" s="139"/>
      <c r="J10" s="139"/>
      <c r="K10" s="139"/>
      <c r="L10" s="139"/>
      <c r="M10" s="50"/>
      <c r="N10" s="50"/>
      <c r="O10" s="45"/>
      <c r="P10" s="46"/>
      <c r="Q10" s="44"/>
      <c r="R10" s="44"/>
      <c r="S10" s="44"/>
      <c r="T10" s="44"/>
      <c r="U10" s="44"/>
      <c r="V10" s="44"/>
      <c r="W10" s="44"/>
      <c r="X10" s="44"/>
      <c r="Y10" s="44"/>
      <c r="Z10" s="44"/>
    </row>
    <row r="11" spans="1:26" ht="28.5" customHeight="1">
      <c r="A11" s="45"/>
      <c r="B11" s="46"/>
      <c r="C11" s="50"/>
      <c r="D11" s="138" t="s">
        <v>55</v>
      </c>
      <c r="E11" s="139"/>
      <c r="F11" s="139"/>
      <c r="G11" s="139"/>
      <c r="H11" s="139"/>
      <c r="I11" s="139"/>
      <c r="J11" s="139"/>
      <c r="K11" s="139"/>
      <c r="L11" s="139"/>
      <c r="M11" s="50"/>
      <c r="N11" s="50"/>
      <c r="O11" s="45"/>
      <c r="P11" s="46"/>
      <c r="Q11" s="44"/>
      <c r="R11" s="44"/>
      <c r="S11" s="44"/>
      <c r="T11" s="44"/>
      <c r="U11" s="44"/>
      <c r="V11" s="44"/>
      <c r="W11" s="44"/>
      <c r="X11" s="44"/>
      <c r="Y11" s="44"/>
      <c r="Z11" s="44"/>
    </row>
    <row r="12" spans="1:26" ht="28.5" customHeight="1">
      <c r="A12" s="45"/>
      <c r="B12" s="46"/>
      <c r="C12" s="50"/>
      <c r="D12" s="143" t="s">
        <v>56</v>
      </c>
      <c r="E12" s="139"/>
      <c r="F12" s="139"/>
      <c r="G12" s="139"/>
      <c r="H12" s="139"/>
      <c r="I12" s="139"/>
      <c r="J12" s="139"/>
      <c r="K12" s="139"/>
      <c r="L12" s="139"/>
      <c r="M12" s="50"/>
      <c r="N12" s="50"/>
      <c r="O12" s="45"/>
      <c r="P12" s="46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26" ht="28.5" customHeight="1">
      <c r="A13" s="45"/>
      <c r="B13" s="46"/>
      <c r="C13" s="50"/>
      <c r="D13" s="53" t="s">
        <v>127</v>
      </c>
      <c r="E13" s="53"/>
      <c r="F13" s="53"/>
      <c r="G13" s="53"/>
      <c r="H13" s="53"/>
      <c r="I13" s="53"/>
      <c r="J13" s="53"/>
      <c r="K13" s="53"/>
      <c r="L13" s="53"/>
      <c r="M13" s="50"/>
      <c r="N13" s="50"/>
      <c r="O13" s="45"/>
      <c r="P13" s="46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ht="28.2" customHeight="1">
      <c r="A14" s="45"/>
      <c r="B14" s="46"/>
      <c r="C14" s="50"/>
      <c r="D14" s="138" t="s">
        <v>57</v>
      </c>
      <c r="E14" s="139"/>
      <c r="F14" s="139"/>
      <c r="G14" s="139"/>
      <c r="H14" s="139"/>
      <c r="I14" s="139"/>
      <c r="J14" s="139"/>
      <c r="K14" s="139"/>
      <c r="L14" s="139"/>
      <c r="M14" s="50"/>
      <c r="N14" s="50"/>
      <c r="O14" s="45"/>
      <c r="P14" s="46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ht="28.5" customHeight="1">
      <c r="A15" s="45"/>
      <c r="B15" s="46"/>
      <c r="C15" s="45"/>
      <c r="D15" s="138" t="s">
        <v>58</v>
      </c>
      <c r="E15" s="139"/>
      <c r="F15" s="139"/>
      <c r="G15" s="139"/>
      <c r="H15" s="139"/>
      <c r="I15" s="139"/>
      <c r="J15" s="139"/>
      <c r="K15" s="139"/>
      <c r="L15" s="139"/>
      <c r="M15" s="45"/>
      <c r="N15" s="45"/>
      <c r="O15" s="45"/>
      <c r="P15" s="46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ht="30.6" customHeight="1">
      <c r="A16" s="45"/>
      <c r="B16" s="46"/>
      <c r="C16" s="45"/>
      <c r="D16" s="138" t="s">
        <v>128</v>
      </c>
      <c r="E16" s="139"/>
      <c r="F16" s="139"/>
      <c r="G16" s="139"/>
      <c r="H16" s="139"/>
      <c r="I16" s="139"/>
      <c r="J16" s="139"/>
      <c r="K16" s="139"/>
      <c r="L16" s="139"/>
      <c r="M16" s="45"/>
      <c r="N16" s="45"/>
      <c r="O16" s="45"/>
      <c r="P16" s="46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ht="31.95" customHeight="1">
      <c r="A17" s="45"/>
      <c r="B17" s="46"/>
      <c r="C17" s="45"/>
      <c r="D17" s="138" t="s">
        <v>129</v>
      </c>
      <c r="E17" s="139"/>
      <c r="F17" s="139"/>
      <c r="G17" s="139"/>
      <c r="H17" s="139"/>
      <c r="I17" s="139"/>
      <c r="J17" s="139"/>
      <c r="K17" s="139"/>
      <c r="L17" s="139"/>
      <c r="M17" s="45"/>
      <c r="N17" s="45"/>
      <c r="O17" s="45"/>
      <c r="P17" s="46"/>
      <c r="Q17" s="44"/>
      <c r="R17" s="44"/>
      <c r="S17" s="44"/>
      <c r="T17" s="44"/>
      <c r="U17" s="44"/>
      <c r="V17" s="44"/>
      <c r="W17" s="44"/>
      <c r="X17" s="44"/>
      <c r="Y17" s="44"/>
      <c r="Z17" s="44"/>
    </row>
    <row r="18" spans="1:26" ht="15.75" customHeight="1">
      <c r="A18" s="46"/>
      <c r="B18" s="46"/>
      <c r="C18" s="46"/>
      <c r="D18" s="53" t="s">
        <v>62</v>
      </c>
      <c r="E18" s="54"/>
      <c r="F18" s="54"/>
      <c r="G18" s="54"/>
      <c r="H18" s="54"/>
      <c r="I18" s="54"/>
      <c r="J18" s="54"/>
      <c r="K18" s="54"/>
      <c r="L18" s="54"/>
      <c r="M18" s="46"/>
      <c r="N18" s="46"/>
      <c r="O18" s="46"/>
      <c r="P18" s="46"/>
      <c r="Q18" s="44"/>
      <c r="R18" s="44"/>
      <c r="S18" s="44"/>
      <c r="T18" s="44"/>
      <c r="U18" s="44"/>
      <c r="V18" s="44"/>
      <c r="W18" s="44"/>
      <c r="X18" s="44"/>
      <c r="Y18" s="44"/>
      <c r="Z18" s="44"/>
    </row>
    <row r="19" spans="1:26" ht="15.75" customHeight="1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4"/>
      <c r="R19" s="44"/>
      <c r="S19" s="44"/>
      <c r="T19" s="44"/>
      <c r="U19" s="44"/>
      <c r="V19" s="44"/>
      <c r="W19" s="44"/>
      <c r="X19" s="44"/>
      <c r="Y19" s="44"/>
      <c r="Z19" s="44"/>
    </row>
    <row r="20" spans="1:26" ht="15.75" customHeight="1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4"/>
      <c r="R20" s="44"/>
      <c r="S20" s="44"/>
      <c r="T20" s="44"/>
      <c r="U20" s="44"/>
      <c r="V20" s="44"/>
      <c r="W20" s="44"/>
      <c r="X20" s="44"/>
      <c r="Y20" s="44"/>
      <c r="Z20" s="44"/>
    </row>
    <row r="21" spans="1:26" ht="15.75" customHeight="1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4"/>
      <c r="R21" s="44"/>
      <c r="S21" s="44"/>
      <c r="T21" s="44"/>
      <c r="U21" s="44"/>
      <c r="V21" s="44"/>
      <c r="W21" s="44"/>
      <c r="X21" s="44"/>
      <c r="Y21" s="44"/>
      <c r="Z21" s="44"/>
    </row>
    <row r="22" spans="1:26" ht="15.75" customHeight="1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4"/>
      <c r="R22" s="44"/>
      <c r="S22" s="44"/>
      <c r="T22" s="44"/>
      <c r="U22" s="44"/>
      <c r="V22" s="44"/>
      <c r="W22" s="44"/>
      <c r="X22" s="44"/>
      <c r="Y22" s="44"/>
      <c r="Z22" s="44"/>
    </row>
    <row r="23" spans="1:26" ht="15.75" customHeight="1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4"/>
      <c r="R23" s="44"/>
      <c r="S23" s="44"/>
      <c r="T23" s="44"/>
      <c r="U23" s="44"/>
      <c r="V23" s="44"/>
      <c r="W23" s="44"/>
      <c r="X23" s="44"/>
      <c r="Y23" s="44"/>
      <c r="Z23" s="44"/>
    </row>
    <row r="24" spans="1:26" ht="15.75" customHeight="1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4"/>
      <c r="R24" s="44"/>
      <c r="S24" s="44"/>
      <c r="T24" s="44"/>
      <c r="U24" s="44"/>
      <c r="V24" s="44"/>
      <c r="W24" s="44"/>
      <c r="X24" s="44"/>
      <c r="Y24" s="44"/>
      <c r="Z24" s="44"/>
    </row>
    <row r="25" spans="1:26" ht="15.75" customHeight="1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4"/>
      <c r="R25" s="44"/>
      <c r="S25" s="44"/>
      <c r="T25" s="44"/>
      <c r="U25" s="44"/>
      <c r="V25" s="44"/>
      <c r="W25" s="44"/>
      <c r="X25" s="44"/>
      <c r="Y25" s="44"/>
      <c r="Z25" s="44"/>
    </row>
    <row r="26" spans="1:26" ht="15.75" customHeight="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</row>
    <row r="27" spans="1:26" ht="15.75" customHeight="1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</row>
    <row r="28" spans="1:26" ht="15.75" customHeight="1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</row>
    <row r="29" spans="1:26" ht="15.75" customHeight="1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</row>
    <row r="30" spans="1:26" ht="15.75" customHeight="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</row>
    <row r="31" spans="1:26" ht="15.75" customHeight="1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</row>
    <row r="32" spans="1:26" ht="15.75" customHeight="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</row>
    <row r="33" spans="1:26" ht="15.75" customHeight="1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</row>
    <row r="34" spans="1:26" ht="15.75" customHeight="1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</row>
    <row r="35" spans="1:26" ht="15.75" customHeight="1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</row>
    <row r="36" spans="1:26" ht="15.75" customHeight="1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</row>
    <row r="37" spans="1:26" ht="15.75" customHeight="1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</row>
    <row r="38" spans="1:26" ht="15.75" customHeight="1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</row>
    <row r="39" spans="1:26" ht="15.75" customHeight="1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</row>
    <row r="40" spans="1:26" ht="15.75" customHeight="1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</row>
    <row r="41" spans="1:26" ht="15.75" customHeight="1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</row>
    <row r="42" spans="1:26" ht="15.75" customHeight="1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</row>
    <row r="43" spans="1:26" ht="15.75" customHeight="1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</row>
    <row r="44" spans="1:26" ht="15.75" customHeight="1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</row>
    <row r="45" spans="1:26" ht="15.75" customHeight="1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</row>
    <row r="46" spans="1:26" ht="15.75" customHeight="1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</row>
    <row r="47" spans="1:26" ht="15.75" customHeight="1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</row>
    <row r="48" spans="1:26" ht="15.7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</row>
    <row r="49" spans="1:26" ht="15.75" customHeight="1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</row>
    <row r="50" spans="1:26" ht="15.75" customHeight="1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</row>
    <row r="51" spans="1:26" ht="15.75" customHeight="1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</row>
    <row r="52" spans="1:26" ht="15.75" customHeight="1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</row>
    <row r="53" spans="1:26" ht="15.75" customHeight="1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</row>
    <row r="54" spans="1:26" ht="15.75" customHeight="1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</row>
    <row r="55" spans="1:26" ht="15.75" customHeight="1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</row>
    <row r="56" spans="1:26" ht="15.75" customHeight="1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</row>
    <row r="57" spans="1:26" ht="15.75" customHeight="1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</row>
    <row r="58" spans="1:26" ht="15.75" customHeight="1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</row>
    <row r="59" spans="1:26" ht="15.75" customHeight="1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</row>
    <row r="60" spans="1:26" ht="15.75" customHeight="1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</row>
    <row r="61" spans="1:26" ht="15.75" customHeight="1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</row>
    <row r="62" spans="1:26" ht="15.75" customHeight="1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</row>
    <row r="63" spans="1:26" ht="15.75" customHeight="1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</row>
    <row r="64" spans="1:26" ht="15.75" customHeight="1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</row>
    <row r="65" spans="1:26" ht="15.75" customHeight="1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</row>
    <row r="66" spans="1:26" ht="15.75" customHeight="1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</row>
    <row r="67" spans="1:26" ht="15.75" customHeight="1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</row>
    <row r="68" spans="1:26" ht="15.75" customHeight="1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</row>
    <row r="69" spans="1:26" ht="15.75" customHeigh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</row>
    <row r="70" spans="1:26" ht="15.75" customHeight="1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</row>
    <row r="71" spans="1:26" ht="15.75" customHeight="1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</row>
    <row r="72" spans="1:26" ht="15.75" customHeight="1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</row>
    <row r="73" spans="1:26" ht="15.75" customHeight="1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</row>
    <row r="74" spans="1:26" ht="15.75" customHeight="1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</row>
    <row r="75" spans="1:26" ht="15.75" customHeight="1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</row>
    <row r="76" spans="1:26" ht="15.75" customHeight="1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</row>
    <row r="77" spans="1:26" ht="15.75" customHeight="1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</row>
    <row r="78" spans="1:26" ht="15.75" customHeight="1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</row>
    <row r="79" spans="1:26" ht="15.75" customHeight="1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</row>
    <row r="80" spans="1:26" ht="15.75" customHeight="1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</row>
    <row r="81" spans="1:26" ht="15.75" customHeight="1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</row>
    <row r="82" spans="1:26" ht="15.75" customHeight="1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</row>
    <row r="83" spans="1:26" ht="15.75" customHeight="1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</row>
    <row r="84" spans="1:26" ht="15.75" customHeight="1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</row>
    <row r="85" spans="1:26" ht="15.75" customHeight="1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</row>
    <row r="86" spans="1:26" ht="15.75" customHeight="1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</row>
    <row r="87" spans="1:26" ht="15.75" customHeight="1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</row>
    <row r="88" spans="1:26" ht="15.75" customHeight="1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</row>
    <row r="89" spans="1:26" ht="15.75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</row>
    <row r="90" spans="1:26" ht="15.75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</row>
    <row r="91" spans="1:26" ht="15.75" customHeight="1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</row>
    <row r="92" spans="1:26" ht="15.75" customHeight="1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</row>
    <row r="93" spans="1:26" ht="15.75" customHeight="1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</row>
    <row r="94" spans="1:26" ht="15.75" customHeight="1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</row>
    <row r="95" spans="1:26" ht="15.75" customHeight="1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</row>
    <row r="96" spans="1:26" ht="15.75" customHeight="1">
      <c r="A96" s="44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</row>
    <row r="97" spans="1:26" ht="15.75" customHeight="1">
      <c r="A97" s="44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</row>
    <row r="98" spans="1:26" ht="15.75" customHeight="1">
      <c r="A98" s="44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</row>
    <row r="99" spans="1:26" ht="15.75" customHeight="1">
      <c r="A99" s="44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</row>
    <row r="100" spans="1:26" ht="15.75" customHeight="1">
      <c r="A100" s="44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</row>
    <row r="101" spans="1:26" ht="15.75" customHeight="1">
      <c r="A101" s="44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</row>
    <row r="102" spans="1:26" ht="15.75" customHeight="1">
      <c r="A102" s="44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</row>
    <row r="103" spans="1:26" ht="15.75" customHeight="1">
      <c r="A103" s="44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</row>
    <row r="104" spans="1:26" ht="15.75" customHeight="1">
      <c r="A104" s="44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</row>
    <row r="105" spans="1:26" ht="15.75" customHeight="1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</row>
    <row r="106" spans="1:26" ht="15.75" customHeight="1">
      <c r="A106" s="44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</row>
    <row r="107" spans="1:26" ht="15.75" customHeight="1">
      <c r="A107" s="44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</row>
    <row r="108" spans="1:26" ht="15.75" customHeight="1">
      <c r="A108" s="44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</row>
    <row r="109" spans="1:26" ht="15.75" customHeight="1">
      <c r="A109" s="4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</row>
    <row r="110" spans="1:26" ht="15.75" customHeight="1">
      <c r="A110" s="44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</row>
    <row r="111" spans="1:26" ht="15.75" customHeight="1">
      <c r="A111" s="44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</row>
    <row r="112" spans="1:26" ht="15.75" customHeight="1">
      <c r="A112" s="44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</row>
    <row r="113" spans="1:26" ht="15.75" customHeight="1">
      <c r="A113" s="44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</row>
    <row r="114" spans="1:26" ht="15.75" customHeight="1">
      <c r="A114" s="44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</row>
    <row r="115" spans="1:26" ht="15.75" customHeight="1">
      <c r="A115" s="44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</row>
    <row r="116" spans="1:26" ht="15.75" customHeight="1">
      <c r="A116" s="44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</row>
    <row r="117" spans="1:26" ht="15.75" customHeight="1">
      <c r="A117" s="44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</row>
    <row r="118" spans="1:26" ht="15.75" customHeight="1">
      <c r="A118" s="44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</row>
    <row r="119" spans="1:26" ht="15.75" customHeight="1">
      <c r="A119" s="44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</row>
    <row r="120" spans="1:26" ht="15.75" customHeight="1">
      <c r="A120" s="44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</row>
    <row r="121" spans="1:26" ht="15.75" customHeight="1">
      <c r="A121" s="44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</row>
    <row r="122" spans="1:26" ht="15.75" customHeight="1">
      <c r="A122" s="44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</row>
    <row r="123" spans="1:26" ht="15.75" customHeight="1">
      <c r="A123" s="44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</row>
    <row r="124" spans="1:26" ht="15.75" customHeight="1">
      <c r="A124" s="44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</row>
    <row r="125" spans="1:26" ht="15.75" customHeight="1">
      <c r="A125" s="44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</row>
    <row r="126" spans="1:26" ht="15.75" customHeight="1">
      <c r="A126" s="44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</row>
    <row r="127" spans="1:26" ht="15.75" customHeight="1">
      <c r="A127" s="44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</row>
    <row r="128" spans="1:26" ht="15.75" customHeight="1">
      <c r="A128" s="44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</row>
    <row r="129" spans="1:26" ht="15.75" customHeight="1">
      <c r="A129" s="44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</row>
    <row r="130" spans="1:26" ht="15.75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</row>
    <row r="131" spans="1:26" ht="15.75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</row>
    <row r="132" spans="1:26" ht="15.75" customHeight="1">
      <c r="A132" s="44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</row>
    <row r="133" spans="1:26" ht="15.75" customHeight="1">
      <c r="A133" s="44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</row>
    <row r="134" spans="1:26" ht="15.75" customHeight="1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</row>
    <row r="135" spans="1:26" ht="15.75" customHeight="1">
      <c r="A135" s="44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</row>
    <row r="136" spans="1:26" ht="15.75" customHeight="1">
      <c r="A136" s="44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</row>
    <row r="137" spans="1:26" ht="15.75" customHeight="1">
      <c r="A137" s="44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</row>
    <row r="138" spans="1:26" ht="15.75" customHeight="1">
      <c r="A138" s="44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</row>
    <row r="139" spans="1:26" ht="15.75" customHeight="1">
      <c r="A139" s="44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</row>
    <row r="140" spans="1:26" ht="15.75" customHeight="1">
      <c r="A140" s="44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</row>
    <row r="141" spans="1:26" ht="15.75" customHeight="1">
      <c r="A141" s="44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</row>
    <row r="142" spans="1:26" ht="15.75" customHeight="1">
      <c r="A142" s="44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</row>
    <row r="143" spans="1:26" ht="15.75" customHeight="1">
      <c r="A143" s="4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</row>
    <row r="144" spans="1:26" ht="15.75" customHeight="1">
      <c r="A144" s="44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</row>
    <row r="145" spans="1:26" ht="15.75" customHeight="1">
      <c r="A145" s="44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</row>
    <row r="146" spans="1:26" ht="15.75" customHeight="1">
      <c r="A146" s="44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</row>
    <row r="147" spans="1:26" ht="15.75" customHeight="1">
      <c r="A147" s="44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</row>
    <row r="148" spans="1:26" ht="15.75" customHeight="1">
      <c r="A148" s="44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</row>
    <row r="149" spans="1:26" ht="15.75" customHeight="1">
      <c r="A149" s="44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</row>
    <row r="150" spans="1:26" ht="15.75" customHeight="1">
      <c r="A150" s="44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</row>
    <row r="151" spans="1:26" ht="15.75" customHeight="1">
      <c r="A151" s="44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</row>
    <row r="152" spans="1:26" ht="15.75" customHeight="1">
      <c r="A152" s="44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</row>
    <row r="153" spans="1:26" ht="15.75" customHeight="1">
      <c r="A153" s="44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</row>
    <row r="154" spans="1:26" ht="15.75" customHeight="1">
      <c r="A154" s="44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</row>
    <row r="155" spans="1:26" ht="15.75" customHeight="1">
      <c r="A155" s="44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</row>
    <row r="156" spans="1:26" ht="15.75" customHeight="1">
      <c r="A156" s="44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</row>
    <row r="157" spans="1:26" ht="15.75" customHeight="1">
      <c r="A157" s="44"/>
      <c r="B157" s="44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</row>
    <row r="158" spans="1:26" ht="15.75" customHeight="1">
      <c r="A158" s="44"/>
      <c r="B158" s="44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</row>
    <row r="159" spans="1:26" ht="15.75" customHeight="1">
      <c r="A159" s="44"/>
      <c r="B159" s="44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</row>
    <row r="160" spans="1:26" ht="15.75" customHeight="1">
      <c r="A160" s="44"/>
      <c r="B160" s="44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</row>
    <row r="161" spans="1:26" ht="15.75" customHeight="1">
      <c r="A161" s="44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</row>
    <row r="162" spans="1:26" ht="15.75" customHeight="1">
      <c r="A162" s="44"/>
      <c r="B162" s="44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</row>
    <row r="163" spans="1:26" ht="15.75" customHeight="1">
      <c r="A163" s="44"/>
      <c r="B163" s="44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</row>
    <row r="164" spans="1:26" ht="15.75" customHeight="1">
      <c r="A164" s="44"/>
      <c r="B164" s="44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</row>
    <row r="165" spans="1:26" ht="15.75" customHeight="1">
      <c r="A165" s="44"/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</row>
    <row r="166" spans="1:26" ht="15.75" customHeight="1">
      <c r="A166" s="44"/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</row>
    <row r="167" spans="1:26" ht="15.75" customHeight="1">
      <c r="A167" s="44"/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</row>
    <row r="168" spans="1:26" ht="15.75" customHeight="1">
      <c r="A168" s="44"/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</row>
    <row r="169" spans="1:26" ht="15.75" customHeight="1">
      <c r="A169" s="44"/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</row>
    <row r="170" spans="1:26" ht="15.75" customHeight="1">
      <c r="A170" s="44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</row>
    <row r="171" spans="1:26" ht="15.75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</row>
    <row r="172" spans="1:26" ht="15.75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</row>
    <row r="173" spans="1:26" ht="15.75" customHeight="1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</row>
    <row r="174" spans="1:26" ht="15.75" customHeight="1">
      <c r="A174" s="44"/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</row>
    <row r="175" spans="1:26" ht="15.75" customHeight="1">
      <c r="A175" s="44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</row>
    <row r="176" spans="1:26" ht="15.75" customHeight="1">
      <c r="A176" s="44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</row>
    <row r="177" spans="1:26" ht="15.75" customHeight="1">
      <c r="A177" s="44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</row>
    <row r="178" spans="1:26" ht="15.75" customHeight="1">
      <c r="A178" s="44"/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</row>
    <row r="179" spans="1:26" ht="15.75" customHeight="1">
      <c r="A179" s="44"/>
      <c r="B179" s="44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</row>
    <row r="180" spans="1:26" ht="15.75" customHeight="1">
      <c r="A180" s="44"/>
      <c r="B180" s="44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</row>
    <row r="181" spans="1:26" ht="15.75" customHeight="1">
      <c r="A181" s="44"/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</row>
    <row r="182" spans="1:26" ht="15.75" customHeight="1">
      <c r="A182" s="44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</row>
    <row r="183" spans="1:26" ht="15.75" customHeight="1">
      <c r="A183" s="44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</row>
    <row r="184" spans="1:26" ht="15.75" customHeight="1">
      <c r="A184" s="44"/>
      <c r="B184" s="44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</row>
    <row r="185" spans="1:26" ht="15.75" customHeight="1">
      <c r="A185" s="44"/>
      <c r="B185" s="44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</row>
    <row r="186" spans="1:26" ht="15.75" customHeight="1">
      <c r="A186" s="44"/>
      <c r="B186" s="44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</row>
    <row r="187" spans="1:26" ht="15.75" customHeight="1">
      <c r="A187" s="44"/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</row>
    <row r="188" spans="1:26" ht="15.75" customHeight="1">
      <c r="A188" s="44"/>
      <c r="B188" s="44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</row>
    <row r="189" spans="1:26" ht="15.75" customHeight="1">
      <c r="A189" s="44"/>
      <c r="B189" s="44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</row>
    <row r="190" spans="1:26" ht="15.75" customHeight="1">
      <c r="A190" s="44"/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</row>
    <row r="191" spans="1:26" ht="15.75" customHeight="1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</row>
    <row r="192" spans="1:26" ht="15.75" customHeight="1">
      <c r="A192" s="44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</row>
    <row r="193" spans="1:26" ht="15.75" customHeight="1">
      <c r="A193" s="44"/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</row>
    <row r="194" spans="1:26" ht="15.75" customHeight="1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</row>
    <row r="195" spans="1:26" ht="15.75" customHeight="1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</row>
    <row r="196" spans="1:26" ht="15.75" customHeight="1">
      <c r="A196" s="44"/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</row>
    <row r="197" spans="1:26" ht="15.75" customHeight="1">
      <c r="A197" s="44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</row>
    <row r="198" spans="1:26" ht="15.75" customHeight="1">
      <c r="A198" s="44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</row>
    <row r="199" spans="1:26" ht="15.75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</row>
    <row r="200" spans="1:26" ht="15.75" customHeight="1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</row>
    <row r="201" spans="1:26" ht="15.75" customHeight="1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</row>
    <row r="202" spans="1:26" ht="15.75" customHeight="1">
      <c r="A202" s="44"/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</row>
    <row r="203" spans="1:26" ht="15.75" customHeight="1">
      <c r="A203" s="44"/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</row>
    <row r="204" spans="1:26" ht="15.75" customHeight="1">
      <c r="A204" s="44"/>
      <c r="B204" s="44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</row>
    <row r="205" spans="1:26" ht="15.75" customHeight="1">
      <c r="A205" s="44"/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</row>
    <row r="206" spans="1:26" ht="15.75" customHeight="1">
      <c r="A206" s="44"/>
      <c r="B206" s="44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</row>
    <row r="207" spans="1:26" ht="15.75" customHeight="1">
      <c r="A207" s="44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</row>
    <row r="208" spans="1:26" ht="15.75" customHeight="1">
      <c r="A208" s="44"/>
      <c r="B208" s="44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</row>
    <row r="209" spans="1:26" ht="15.75" customHeight="1">
      <c r="A209" s="44"/>
      <c r="B209" s="44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</row>
    <row r="210" spans="1:26" ht="15.75" customHeight="1">
      <c r="A210" s="44"/>
      <c r="B210" s="44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</row>
    <row r="211" spans="1:26" ht="15.75" customHeight="1">
      <c r="A211" s="44"/>
      <c r="B211" s="44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</row>
    <row r="212" spans="1:26" ht="15.75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</row>
    <row r="213" spans="1:26" ht="15.75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</row>
    <row r="214" spans="1:26" ht="15.75" customHeight="1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</row>
    <row r="215" spans="1:26" ht="15.75" customHeight="1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</row>
    <row r="216" spans="1:26" ht="15.75" customHeight="1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</row>
    <row r="217" spans="1:26" ht="15.75" customHeight="1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</row>
    <row r="218" spans="1:26" ht="15.75" customHeight="1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</row>
    <row r="219" spans="1:26" ht="15.75" customHeight="1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</row>
    <row r="220" spans="1:26" ht="15.75" customHeight="1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</row>
    <row r="221" spans="1:26" ht="15.75" customHeight="1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</row>
    <row r="222" spans="1:26" ht="15.75" customHeight="1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</row>
    <row r="223" spans="1:26" ht="15.75" customHeight="1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</row>
    <row r="224" spans="1:26" ht="15.75" customHeight="1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</row>
    <row r="225" spans="1:26" ht="15.75" customHeight="1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</row>
    <row r="226" spans="1:26" ht="15.75" customHeight="1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</row>
    <row r="227" spans="1:26" ht="15.75" customHeight="1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</row>
    <row r="228" spans="1:26" ht="15.75" customHeight="1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</row>
    <row r="229" spans="1:26" ht="15.75" customHeight="1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</row>
    <row r="230" spans="1:26" ht="15.75" customHeight="1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</row>
    <row r="231" spans="1:26" ht="15.75" customHeight="1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</row>
    <row r="232" spans="1:26" ht="15.75" customHeight="1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</row>
    <row r="233" spans="1:26" ht="15.75" customHeight="1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</row>
    <row r="234" spans="1:26" ht="15.75" customHeight="1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</row>
    <row r="235" spans="1:26" ht="15.75" customHeight="1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</row>
    <row r="236" spans="1:26" ht="15.75" customHeight="1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</row>
    <row r="237" spans="1:26" ht="15.75" customHeight="1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</row>
    <row r="238" spans="1:26" ht="15.75" customHeight="1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</row>
    <row r="239" spans="1:26" ht="15.75" customHeight="1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</row>
    <row r="240" spans="1:26" ht="15.75" customHeight="1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</row>
    <row r="241" spans="1:26" ht="15.75" customHeight="1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</row>
    <row r="242" spans="1:26" ht="15.75" customHeight="1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</row>
    <row r="243" spans="1:26" ht="15.75" customHeight="1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</row>
    <row r="244" spans="1:26" ht="15.75" customHeight="1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</row>
    <row r="245" spans="1:26" ht="15.75" customHeight="1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</row>
    <row r="246" spans="1:26" ht="15.75" customHeight="1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</row>
    <row r="247" spans="1:26" ht="15.75" customHeight="1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</row>
    <row r="248" spans="1:26" ht="15.75" customHeight="1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</row>
    <row r="249" spans="1:26" ht="15.75" customHeight="1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</row>
    <row r="250" spans="1:26" ht="15.75" customHeight="1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</row>
    <row r="251" spans="1:26" ht="15.75" customHeight="1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</row>
    <row r="252" spans="1:26" ht="15.75" customHeight="1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</row>
    <row r="253" spans="1:26" ht="15.75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</row>
    <row r="254" spans="1:26" ht="15.75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</row>
    <row r="255" spans="1:26" ht="15.75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</row>
    <row r="256" spans="1:26" ht="15.75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</row>
    <row r="257" spans="1:26" ht="15.75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</row>
    <row r="258" spans="1:26" ht="15.75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</row>
    <row r="259" spans="1:26" ht="15.75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</row>
    <row r="260" spans="1:26" ht="15.75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</row>
    <row r="261" spans="1:26" ht="15.75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</row>
    <row r="262" spans="1:26" ht="15.75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</row>
    <row r="263" spans="1:26" ht="15.75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</row>
    <row r="264" spans="1:26" ht="15.7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</row>
    <row r="265" spans="1:26" ht="15.75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</row>
    <row r="266" spans="1:26" ht="15.75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</row>
    <row r="267" spans="1:26" ht="15.75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</row>
    <row r="268" spans="1:26" ht="15.75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</row>
    <row r="269" spans="1:26" ht="15.75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</row>
    <row r="270" spans="1:26" ht="15.75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</row>
    <row r="271" spans="1:26" ht="15.75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</row>
    <row r="272" spans="1:26" ht="15.75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</row>
    <row r="273" spans="1:26" ht="15.75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</row>
    <row r="274" spans="1:26" ht="15.75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</row>
    <row r="275" spans="1:26" ht="15.75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</row>
    <row r="276" spans="1:26" ht="15.75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</row>
    <row r="277" spans="1:26" ht="15.75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</row>
    <row r="278" spans="1:26" ht="15.75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</row>
    <row r="279" spans="1:26" ht="15.75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</row>
    <row r="280" spans="1:26" ht="15.75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</row>
    <row r="281" spans="1:26" ht="15.75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</row>
    <row r="282" spans="1:26" ht="15.75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</row>
    <row r="283" spans="1:26" ht="15.75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</row>
    <row r="284" spans="1:26" ht="15.75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</row>
    <row r="285" spans="1:26" ht="15.75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</row>
    <row r="286" spans="1:26" ht="15.75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</row>
    <row r="287" spans="1:26" ht="15.75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</row>
    <row r="288" spans="1:26" ht="15.75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</row>
    <row r="289" spans="1:26" ht="15.75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</row>
    <row r="290" spans="1:26" ht="15.75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</row>
    <row r="291" spans="1:26" ht="15.75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</row>
    <row r="292" spans="1:26" ht="15.75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</row>
    <row r="293" spans="1:26" ht="15.75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</row>
    <row r="294" spans="1:26" ht="15.75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</row>
    <row r="295" spans="1:26" ht="15.75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</row>
    <row r="296" spans="1:26" ht="15.75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</row>
    <row r="297" spans="1:26" ht="15.75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</row>
    <row r="298" spans="1:26" ht="15.75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</row>
    <row r="299" spans="1:26" ht="15.75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</row>
    <row r="300" spans="1:26" ht="15.75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</row>
    <row r="301" spans="1:26" ht="15.75" customHeight="1">
      <c r="A301" s="44"/>
      <c r="B301" s="44"/>
      <c r="C301" s="44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</row>
    <row r="302" spans="1:26" ht="15.75" customHeight="1">
      <c r="A302" s="44"/>
      <c r="B302" s="44"/>
      <c r="C302" s="44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</row>
    <row r="303" spans="1:26" ht="15.75" customHeight="1">
      <c r="A303" s="44"/>
      <c r="B303" s="44"/>
      <c r="C303" s="44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</row>
    <row r="304" spans="1:26" ht="15.75" customHeight="1">
      <c r="A304" s="44"/>
      <c r="B304" s="44"/>
      <c r="C304" s="44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</row>
    <row r="305" spans="1:26" ht="15.75" customHeight="1">
      <c r="A305" s="44"/>
      <c r="B305" s="44"/>
      <c r="C305" s="44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</row>
    <row r="306" spans="1:26" ht="15.75" customHeight="1">
      <c r="A306" s="44"/>
      <c r="B306" s="44"/>
      <c r="C306" s="44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</row>
    <row r="307" spans="1:26" ht="15.75" customHeight="1">
      <c r="A307" s="44"/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</row>
    <row r="308" spans="1:26" ht="15.75" customHeight="1">
      <c r="A308" s="44"/>
      <c r="B308" s="44"/>
      <c r="C308" s="44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</row>
    <row r="309" spans="1:26" ht="15.75" customHeight="1">
      <c r="A309" s="44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</row>
    <row r="310" spans="1:26" ht="15.75" customHeight="1">
      <c r="A310" s="44"/>
      <c r="B310" s="44"/>
      <c r="C310" s="44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</row>
    <row r="311" spans="1:26" ht="15.75" customHeight="1">
      <c r="A311" s="44"/>
      <c r="B311" s="44"/>
      <c r="C311" s="44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</row>
    <row r="312" spans="1:26" ht="15.75" customHeight="1">
      <c r="A312" s="44"/>
      <c r="B312" s="44"/>
      <c r="C312" s="44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</row>
    <row r="313" spans="1:26" ht="15.75" customHeight="1">
      <c r="A313" s="44"/>
      <c r="B313" s="44"/>
      <c r="C313" s="44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</row>
    <row r="314" spans="1:26" ht="15.75" customHeight="1">
      <c r="A314" s="44"/>
      <c r="B314" s="44"/>
      <c r="C314" s="44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</row>
    <row r="315" spans="1:26" ht="15.75" customHeight="1">
      <c r="A315" s="44"/>
      <c r="B315" s="44"/>
      <c r="C315" s="44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</row>
    <row r="316" spans="1:26" ht="15.75" customHeight="1">
      <c r="A316" s="44"/>
      <c r="B316" s="44"/>
      <c r="C316" s="44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</row>
    <row r="317" spans="1:26" ht="15.75" customHeight="1">
      <c r="A317" s="44"/>
      <c r="B317" s="44"/>
      <c r="C317" s="44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</row>
    <row r="318" spans="1:26" ht="15.75" customHeight="1">
      <c r="A318" s="44"/>
      <c r="B318" s="44"/>
      <c r="C318" s="44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</row>
    <row r="319" spans="1:26" ht="15.75" customHeight="1">
      <c r="A319" s="44"/>
      <c r="B319" s="44"/>
      <c r="C319" s="44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</row>
    <row r="320" spans="1:26" ht="15.75" customHeight="1">
      <c r="A320" s="44"/>
      <c r="B320" s="44"/>
      <c r="C320" s="44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</row>
    <row r="321" spans="1:26" ht="15.75" customHeight="1">
      <c r="A321" s="44"/>
      <c r="B321" s="44"/>
      <c r="C321" s="44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</row>
    <row r="322" spans="1:26" ht="15.75" customHeight="1">
      <c r="A322" s="44"/>
      <c r="B322" s="44"/>
      <c r="C322" s="44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</row>
    <row r="323" spans="1:26" ht="15.75" customHeight="1">
      <c r="A323" s="44"/>
      <c r="B323" s="44"/>
      <c r="C323" s="44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</row>
    <row r="324" spans="1:26" ht="15.75" customHeight="1">
      <c r="A324" s="44"/>
      <c r="B324" s="44"/>
      <c r="C324" s="44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</row>
    <row r="325" spans="1:26" ht="15.75" customHeight="1">
      <c r="A325" s="44"/>
      <c r="B325" s="44"/>
      <c r="C325" s="44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</row>
    <row r="326" spans="1:26" ht="15.75" customHeight="1">
      <c r="A326" s="44"/>
      <c r="B326" s="44"/>
      <c r="C326" s="44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</row>
    <row r="327" spans="1:26" ht="15.75" customHeight="1">
      <c r="A327" s="44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</row>
    <row r="328" spans="1:26" ht="15.75" customHeight="1">
      <c r="A328" s="44"/>
      <c r="B328" s="44"/>
      <c r="C328" s="44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</row>
    <row r="329" spans="1:26" ht="15.7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</row>
    <row r="330" spans="1:26" ht="15.75" customHeight="1">
      <c r="A330" s="44"/>
      <c r="B330" s="44"/>
      <c r="C330" s="44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</row>
    <row r="331" spans="1:26" ht="15.75" customHeight="1">
      <c r="A331" s="44"/>
      <c r="B331" s="44"/>
      <c r="C331" s="44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</row>
    <row r="332" spans="1:26" ht="15.75" customHeight="1">
      <c r="A332" s="44"/>
      <c r="B332" s="44"/>
      <c r="C332" s="44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</row>
    <row r="333" spans="1:26" ht="15.75" customHeight="1">
      <c r="A333" s="44"/>
      <c r="B333" s="44"/>
      <c r="C333" s="44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</row>
    <row r="334" spans="1:26" ht="15.75" customHeight="1">
      <c r="A334" s="44"/>
      <c r="B334" s="44"/>
      <c r="C334" s="44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</row>
    <row r="335" spans="1:26" ht="15.75" customHeight="1">
      <c r="A335" s="44"/>
      <c r="B335" s="44"/>
      <c r="C335" s="44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</row>
    <row r="336" spans="1:26" ht="15.75" customHeight="1">
      <c r="A336" s="44"/>
      <c r="B336" s="44"/>
      <c r="C336" s="44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</row>
    <row r="337" spans="1:26" ht="15.75" customHeight="1">
      <c r="A337" s="44"/>
      <c r="B337" s="44"/>
      <c r="C337" s="44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</row>
    <row r="338" spans="1:26" ht="15.75" customHeight="1">
      <c r="A338" s="44"/>
      <c r="B338" s="44"/>
      <c r="C338" s="44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</row>
    <row r="339" spans="1:26" ht="15.75" customHeight="1">
      <c r="A339" s="44"/>
      <c r="B339" s="44"/>
      <c r="C339" s="44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</row>
    <row r="340" spans="1:26" ht="15.75" customHeight="1">
      <c r="A340" s="44"/>
      <c r="B340" s="44"/>
      <c r="C340" s="44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</row>
    <row r="341" spans="1:26" ht="15.75" customHeight="1">
      <c r="A341" s="44"/>
      <c r="B341" s="44"/>
      <c r="C341" s="44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</row>
    <row r="342" spans="1:26" ht="15.75" customHeight="1">
      <c r="A342" s="44"/>
      <c r="B342" s="44"/>
      <c r="C342" s="44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</row>
    <row r="343" spans="1:26" ht="15.75" customHeight="1">
      <c r="A343" s="44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</row>
    <row r="344" spans="1:26" ht="15.75" customHeight="1">
      <c r="A344" s="44"/>
      <c r="B344" s="44"/>
      <c r="C344" s="44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</row>
    <row r="345" spans="1:26" ht="15.75" customHeight="1">
      <c r="A345" s="44"/>
      <c r="B345" s="44"/>
      <c r="C345" s="44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</row>
    <row r="346" spans="1:26" ht="15.75" customHeight="1">
      <c r="A346" s="44"/>
      <c r="B346" s="44"/>
      <c r="C346" s="44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</row>
    <row r="347" spans="1:26" ht="15.75" customHeight="1">
      <c r="A347" s="44"/>
      <c r="B347" s="44"/>
      <c r="C347" s="44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</row>
    <row r="348" spans="1:26" ht="15.75" customHeight="1">
      <c r="A348" s="44"/>
      <c r="B348" s="44"/>
      <c r="C348" s="44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</row>
    <row r="349" spans="1:26" ht="15.75" customHeight="1">
      <c r="A349" s="44"/>
      <c r="B349" s="44"/>
      <c r="C349" s="44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</row>
    <row r="350" spans="1:26" ht="15.75" customHeight="1">
      <c r="A350" s="44"/>
      <c r="B350" s="44"/>
      <c r="C350" s="44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</row>
    <row r="351" spans="1:26" ht="15.75" customHeight="1">
      <c r="A351" s="44"/>
      <c r="B351" s="44"/>
      <c r="C351" s="44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</row>
    <row r="352" spans="1:26" ht="15.75" customHeight="1">
      <c r="A352" s="44"/>
      <c r="B352" s="44"/>
      <c r="C352" s="44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</row>
    <row r="353" spans="1:26" ht="15.75" customHeight="1">
      <c r="A353" s="44"/>
      <c r="B353" s="44"/>
      <c r="C353" s="44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</row>
    <row r="354" spans="1:26" ht="15.75" customHeight="1">
      <c r="A354" s="44"/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</row>
    <row r="355" spans="1:26" ht="15.75" customHeight="1">
      <c r="A355" s="44"/>
      <c r="B355" s="44"/>
      <c r="C355" s="44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</row>
    <row r="356" spans="1:26" ht="15.75" customHeight="1">
      <c r="A356" s="44"/>
      <c r="B356" s="44"/>
      <c r="C356" s="44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</row>
    <row r="357" spans="1:26" ht="15.75" customHeight="1">
      <c r="A357" s="44"/>
      <c r="B357" s="44"/>
      <c r="C357" s="44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</row>
    <row r="358" spans="1:26" ht="15.75" customHeight="1">
      <c r="A358" s="44"/>
      <c r="B358" s="44"/>
      <c r="C358" s="44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</row>
    <row r="359" spans="1:26" ht="15.75" customHeight="1">
      <c r="A359" s="44"/>
      <c r="B359" s="44"/>
      <c r="C359" s="44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</row>
    <row r="360" spans="1:26" ht="15.75" customHeight="1">
      <c r="A360" s="44"/>
      <c r="B360" s="44"/>
      <c r="C360" s="44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</row>
    <row r="361" spans="1:26" ht="15.75" customHeight="1">
      <c r="A361" s="44"/>
      <c r="B361" s="44"/>
      <c r="C361" s="44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</row>
    <row r="362" spans="1:26" ht="15.75" customHeight="1">
      <c r="A362" s="44"/>
      <c r="B362" s="44"/>
      <c r="C362" s="44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</row>
    <row r="363" spans="1:26" ht="15.75" customHeight="1">
      <c r="A363" s="44"/>
      <c r="B363" s="44"/>
      <c r="C363" s="44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</row>
    <row r="364" spans="1:26" ht="15.75" customHeight="1">
      <c r="A364" s="44"/>
      <c r="B364" s="44"/>
      <c r="C364" s="44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</row>
    <row r="365" spans="1:26" ht="15.75" customHeight="1">
      <c r="A365" s="44"/>
      <c r="B365" s="44"/>
      <c r="C365" s="44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</row>
    <row r="366" spans="1:26" ht="15.75" customHeight="1">
      <c r="A366" s="44"/>
      <c r="B366" s="44"/>
      <c r="C366" s="44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</row>
    <row r="367" spans="1:26" ht="15.75" customHeight="1">
      <c r="A367" s="44"/>
      <c r="B367" s="44"/>
      <c r="C367" s="44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</row>
    <row r="368" spans="1:26" ht="15.75" customHeight="1">
      <c r="A368" s="44"/>
      <c r="B368" s="44"/>
      <c r="C368" s="44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</row>
    <row r="369" spans="1:26" ht="15.75" customHeight="1">
      <c r="A369" s="44"/>
      <c r="B369" s="44"/>
      <c r="C369" s="44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</row>
    <row r="370" spans="1:26" ht="15.75" customHeight="1">
      <c r="A370" s="44"/>
      <c r="B370" s="44"/>
      <c r="C370" s="44"/>
      <c r="D370" s="44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</row>
    <row r="371" spans="1:26" ht="15.75" customHeight="1">
      <c r="A371" s="44"/>
      <c r="B371" s="44"/>
      <c r="C371" s="44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</row>
    <row r="372" spans="1:26" ht="15.75" customHeight="1">
      <c r="A372" s="44"/>
      <c r="B372" s="44"/>
      <c r="C372" s="44"/>
      <c r="D372" s="44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</row>
    <row r="373" spans="1:26" ht="15.75" customHeight="1">
      <c r="A373" s="44"/>
      <c r="B373" s="44"/>
      <c r="C373" s="44"/>
      <c r="D373" s="44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</row>
    <row r="374" spans="1:26" ht="15.75" customHeight="1">
      <c r="A374" s="44"/>
      <c r="B374" s="44"/>
      <c r="C374" s="44"/>
      <c r="D374" s="44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</row>
    <row r="375" spans="1:26" ht="15.75" customHeight="1">
      <c r="A375" s="44"/>
      <c r="B375" s="44"/>
      <c r="C375" s="44"/>
      <c r="D375" s="44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</row>
    <row r="376" spans="1:26" ht="15.75" customHeight="1">
      <c r="A376" s="44"/>
      <c r="B376" s="44"/>
      <c r="C376" s="44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</row>
    <row r="377" spans="1:26" ht="15.75" customHeight="1">
      <c r="A377" s="44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</row>
    <row r="378" spans="1:26" ht="15.75" customHeight="1">
      <c r="A378" s="44"/>
      <c r="B378" s="44"/>
      <c r="C378" s="44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</row>
    <row r="379" spans="1:26" ht="15.75" customHeight="1">
      <c r="A379" s="44"/>
      <c r="B379" s="44"/>
      <c r="C379" s="44"/>
      <c r="D379" s="44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</row>
    <row r="380" spans="1:26" ht="15.75" customHeight="1">
      <c r="A380" s="44"/>
      <c r="B380" s="44"/>
      <c r="C380" s="44"/>
      <c r="D380" s="44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</row>
    <row r="381" spans="1:26" ht="15.75" customHeight="1">
      <c r="A381" s="44"/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</row>
    <row r="382" spans="1:26" ht="15.75" customHeight="1">
      <c r="A382" s="44"/>
      <c r="B382" s="44"/>
      <c r="C382" s="44"/>
      <c r="D382" s="44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</row>
    <row r="383" spans="1:26" ht="15.75" customHeight="1">
      <c r="A383" s="44"/>
      <c r="B383" s="44"/>
      <c r="C383" s="44"/>
      <c r="D383" s="44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</row>
    <row r="384" spans="1:26" ht="15.75" customHeight="1">
      <c r="A384" s="44"/>
      <c r="B384" s="44"/>
      <c r="C384" s="44"/>
      <c r="D384" s="44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</row>
    <row r="385" spans="1:26" ht="15.75" customHeight="1">
      <c r="A385" s="44"/>
      <c r="B385" s="44"/>
      <c r="C385" s="44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</row>
    <row r="386" spans="1:26" ht="15.75" customHeight="1">
      <c r="A386" s="44"/>
      <c r="B386" s="44"/>
      <c r="C386" s="44"/>
      <c r="D386" s="44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</row>
    <row r="387" spans="1:26" ht="15.75" customHeight="1">
      <c r="A387" s="44"/>
      <c r="B387" s="44"/>
      <c r="C387" s="44"/>
      <c r="D387" s="44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</row>
    <row r="388" spans="1:26" ht="15.75" customHeight="1">
      <c r="A388" s="44"/>
      <c r="B388" s="44"/>
      <c r="C388" s="44"/>
      <c r="D388" s="44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</row>
    <row r="389" spans="1:26" ht="15.75" customHeight="1">
      <c r="A389" s="44"/>
      <c r="B389" s="44"/>
      <c r="C389" s="44"/>
      <c r="D389" s="44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</row>
    <row r="390" spans="1:26" ht="15.75" customHeight="1">
      <c r="A390" s="44"/>
      <c r="B390" s="44"/>
      <c r="C390" s="44"/>
      <c r="D390" s="44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</row>
    <row r="391" spans="1:26" ht="15.75" customHeight="1">
      <c r="A391" s="44"/>
      <c r="B391" s="44"/>
      <c r="C391" s="44"/>
      <c r="D391" s="44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</row>
    <row r="392" spans="1:26" ht="15.75" customHeight="1">
      <c r="A392" s="44"/>
      <c r="B392" s="44"/>
      <c r="C392" s="44"/>
      <c r="D392" s="44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</row>
    <row r="393" spans="1:26" ht="15.75" customHeight="1">
      <c r="A393" s="44"/>
      <c r="B393" s="44"/>
      <c r="C393" s="44"/>
      <c r="D393" s="44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</row>
    <row r="394" spans="1:26" ht="15.75" customHeight="1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</row>
    <row r="395" spans="1:26" ht="15.75" customHeight="1">
      <c r="A395" s="44"/>
      <c r="B395" s="44"/>
      <c r="C395" s="44"/>
      <c r="D395" s="44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</row>
    <row r="396" spans="1:26" ht="15.75" customHeight="1">
      <c r="A396" s="44"/>
      <c r="B396" s="44"/>
      <c r="C396" s="44"/>
      <c r="D396" s="44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</row>
    <row r="397" spans="1:26" ht="15.75" customHeight="1">
      <c r="A397" s="44"/>
      <c r="B397" s="44"/>
      <c r="C397" s="44"/>
      <c r="D397" s="44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</row>
    <row r="398" spans="1:26" ht="15.75" customHeight="1">
      <c r="A398" s="44"/>
      <c r="B398" s="44"/>
      <c r="C398" s="44"/>
      <c r="D398" s="44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</row>
    <row r="399" spans="1:26" ht="15.75" customHeight="1">
      <c r="A399" s="44"/>
      <c r="B399" s="44"/>
      <c r="C399" s="44"/>
      <c r="D399" s="44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</row>
    <row r="400" spans="1:26" ht="15.75" customHeight="1">
      <c r="A400" s="44"/>
      <c r="B400" s="44"/>
      <c r="C400" s="44"/>
      <c r="D400" s="44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</row>
    <row r="401" spans="1:26" ht="15.75" customHeight="1">
      <c r="A401" s="44"/>
      <c r="B401" s="44"/>
      <c r="C401" s="44"/>
      <c r="D401" s="44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</row>
    <row r="402" spans="1:26" ht="15.75" customHeight="1">
      <c r="A402" s="44"/>
      <c r="B402" s="44"/>
      <c r="C402" s="44"/>
      <c r="D402" s="44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</row>
    <row r="403" spans="1:26" ht="15.75" customHeight="1">
      <c r="A403" s="44"/>
      <c r="B403" s="44"/>
      <c r="C403" s="44"/>
      <c r="D403" s="44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</row>
    <row r="404" spans="1:26" ht="15.75" customHeight="1">
      <c r="A404" s="44"/>
      <c r="B404" s="44"/>
      <c r="C404" s="44"/>
      <c r="D404" s="44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</row>
    <row r="405" spans="1:26" ht="15.75" customHeight="1">
      <c r="A405" s="44"/>
      <c r="B405" s="44"/>
      <c r="C405" s="44"/>
      <c r="D405" s="44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</row>
    <row r="406" spans="1:26" ht="15.75" customHeight="1">
      <c r="A406" s="44"/>
      <c r="B406" s="44"/>
      <c r="C406" s="44"/>
      <c r="D406" s="44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</row>
    <row r="407" spans="1:26" ht="15.75" customHeight="1">
      <c r="A407" s="44"/>
      <c r="B407" s="44"/>
      <c r="C407" s="44"/>
      <c r="D407" s="44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</row>
    <row r="408" spans="1:26" ht="15.75" customHeight="1">
      <c r="A408" s="44"/>
      <c r="B408" s="44"/>
      <c r="C408" s="44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</row>
    <row r="409" spans="1:26" ht="15.75" customHeight="1">
      <c r="A409" s="44"/>
      <c r="B409" s="44"/>
      <c r="C409" s="44"/>
      <c r="D409" s="44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</row>
    <row r="410" spans="1:26" ht="15.75" customHeight="1">
      <c r="A410" s="44"/>
      <c r="B410" s="44"/>
      <c r="C410" s="44"/>
      <c r="D410" s="44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</row>
    <row r="411" spans="1:26" ht="15.75" customHeight="1">
      <c r="A411" s="44"/>
      <c r="B411" s="44"/>
      <c r="C411" s="44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</row>
    <row r="412" spans="1:26" ht="15.75" customHeight="1">
      <c r="A412" s="44"/>
      <c r="B412" s="44"/>
      <c r="C412" s="44"/>
      <c r="D412" s="44"/>
      <c r="E412" s="44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</row>
    <row r="413" spans="1:26" ht="15.75" customHeight="1">
      <c r="A413" s="44"/>
      <c r="B413" s="44"/>
      <c r="C413" s="44"/>
      <c r="D413" s="44"/>
      <c r="E413" s="44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</row>
    <row r="414" spans="1:26" ht="15.75" customHeight="1">
      <c r="A414" s="44"/>
      <c r="B414" s="44"/>
      <c r="C414" s="44"/>
      <c r="D414" s="44"/>
      <c r="E414" s="44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</row>
    <row r="415" spans="1:26" ht="15.75" customHeight="1">
      <c r="A415" s="44"/>
      <c r="B415" s="44"/>
      <c r="C415" s="44"/>
      <c r="D415" s="44"/>
      <c r="E415" s="44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</row>
    <row r="416" spans="1:26" ht="15.75" customHeight="1">
      <c r="A416" s="44"/>
      <c r="B416" s="44"/>
      <c r="C416" s="44"/>
      <c r="D416" s="44"/>
      <c r="E416" s="44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</row>
    <row r="417" spans="1:26" ht="15.75" customHeight="1">
      <c r="A417" s="44"/>
      <c r="B417" s="44"/>
      <c r="C417" s="44"/>
      <c r="D417" s="44"/>
      <c r="E417" s="44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</row>
    <row r="418" spans="1:26" ht="15.75" customHeight="1">
      <c r="A418" s="44"/>
      <c r="B418" s="44"/>
      <c r="C418" s="44"/>
      <c r="D418" s="44"/>
      <c r="E418" s="44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</row>
    <row r="419" spans="1:26" ht="15.75" customHeight="1">
      <c r="A419" s="44"/>
      <c r="B419" s="44"/>
      <c r="C419" s="44"/>
      <c r="D419" s="44"/>
      <c r="E419" s="44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</row>
    <row r="420" spans="1:26" ht="15.75" customHeight="1">
      <c r="A420" s="44"/>
      <c r="B420" s="44"/>
      <c r="C420" s="44"/>
      <c r="D420" s="44"/>
      <c r="E420" s="44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</row>
    <row r="421" spans="1:26" ht="15.75" customHeight="1">
      <c r="A421" s="44"/>
      <c r="B421" s="44"/>
      <c r="C421" s="44"/>
      <c r="D421" s="44"/>
      <c r="E421" s="44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</row>
    <row r="422" spans="1:26" ht="15.75" customHeight="1">
      <c r="A422" s="44"/>
      <c r="B422" s="44"/>
      <c r="C422" s="44"/>
      <c r="D422" s="44"/>
      <c r="E422" s="44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</row>
    <row r="423" spans="1:26" ht="15.75" customHeight="1">
      <c r="A423" s="44"/>
      <c r="B423" s="44"/>
      <c r="C423" s="44"/>
      <c r="D423" s="44"/>
      <c r="E423" s="44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</row>
    <row r="424" spans="1:26" ht="15.75" customHeight="1">
      <c r="A424" s="44"/>
      <c r="B424" s="44"/>
      <c r="C424" s="44"/>
      <c r="D424" s="44"/>
      <c r="E424" s="44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</row>
    <row r="425" spans="1:26" ht="15.75" customHeight="1">
      <c r="A425" s="44"/>
      <c r="B425" s="44"/>
      <c r="C425" s="44"/>
      <c r="D425" s="44"/>
      <c r="E425" s="44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</row>
    <row r="426" spans="1:26" ht="15.75" customHeight="1">
      <c r="A426" s="44"/>
      <c r="B426" s="44"/>
      <c r="C426" s="44"/>
      <c r="D426" s="44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</row>
    <row r="427" spans="1:26" ht="15.75" customHeight="1">
      <c r="A427" s="44"/>
      <c r="B427" s="44"/>
      <c r="C427" s="44"/>
      <c r="D427" s="44"/>
      <c r="E427" s="44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</row>
    <row r="428" spans="1:26" ht="15.75" customHeight="1">
      <c r="A428" s="44"/>
      <c r="B428" s="44"/>
      <c r="C428" s="44"/>
      <c r="D428" s="44"/>
      <c r="E428" s="44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</row>
    <row r="429" spans="1:26" ht="15.75" customHeight="1">
      <c r="A429" s="44"/>
      <c r="B429" s="44"/>
      <c r="C429" s="44"/>
      <c r="D429" s="44"/>
      <c r="E429" s="44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</row>
    <row r="430" spans="1:26" ht="15.75" customHeight="1">
      <c r="A430" s="44"/>
      <c r="B430" s="44"/>
      <c r="C430" s="44"/>
      <c r="D430" s="44"/>
      <c r="E430" s="44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</row>
    <row r="431" spans="1:26" ht="15.75" customHeight="1">
      <c r="A431" s="44"/>
      <c r="B431" s="44"/>
      <c r="C431" s="44"/>
      <c r="D431" s="44"/>
      <c r="E431" s="44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</row>
    <row r="432" spans="1:26" ht="15.75" customHeight="1">
      <c r="A432" s="44"/>
      <c r="B432" s="44"/>
      <c r="C432" s="44"/>
      <c r="D432" s="44"/>
      <c r="E432" s="44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</row>
    <row r="433" spans="1:26" ht="15.75" customHeight="1">
      <c r="A433" s="44"/>
      <c r="B433" s="44"/>
      <c r="C433" s="44"/>
      <c r="D433" s="44"/>
      <c r="E433" s="44"/>
      <c r="F433" s="44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</row>
    <row r="434" spans="1:26" ht="15.75" customHeight="1">
      <c r="A434" s="44"/>
      <c r="B434" s="44"/>
      <c r="C434" s="44"/>
      <c r="D434" s="44"/>
      <c r="E434" s="44"/>
      <c r="F434" s="44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</row>
    <row r="435" spans="1:26" ht="15.75" customHeight="1">
      <c r="A435" s="44"/>
      <c r="B435" s="44"/>
      <c r="C435" s="44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</row>
    <row r="436" spans="1:26" ht="15.75" customHeight="1">
      <c r="A436" s="44"/>
      <c r="B436" s="44"/>
      <c r="C436" s="44"/>
      <c r="D436" s="44"/>
      <c r="E436" s="44"/>
      <c r="F436" s="44"/>
      <c r="G436" s="44"/>
      <c r="H436" s="44"/>
      <c r="I436" s="44"/>
      <c r="J436" s="44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</row>
    <row r="437" spans="1:26" ht="15.75" customHeight="1">
      <c r="A437" s="44"/>
      <c r="B437" s="44"/>
      <c r="C437" s="44"/>
      <c r="D437" s="44"/>
      <c r="E437" s="44"/>
      <c r="F437" s="44"/>
      <c r="G437" s="44"/>
      <c r="H437" s="44"/>
      <c r="I437" s="44"/>
      <c r="J437" s="44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</row>
    <row r="438" spans="1:26" ht="15.75" customHeight="1">
      <c r="A438" s="44"/>
      <c r="B438" s="44"/>
      <c r="C438" s="44"/>
      <c r="D438" s="44"/>
      <c r="E438" s="44"/>
      <c r="F438" s="44"/>
      <c r="G438" s="44"/>
      <c r="H438" s="44"/>
      <c r="I438" s="44"/>
      <c r="J438" s="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</row>
    <row r="439" spans="1:26" ht="15.75" customHeight="1">
      <c r="A439" s="44"/>
      <c r="B439" s="44"/>
      <c r="C439" s="44"/>
      <c r="D439" s="44"/>
      <c r="E439" s="44"/>
      <c r="F439" s="44"/>
      <c r="G439" s="44"/>
      <c r="H439" s="44"/>
      <c r="I439" s="44"/>
      <c r="J439" s="44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</row>
    <row r="440" spans="1:26" ht="15.75" customHeight="1">
      <c r="A440" s="44"/>
      <c r="B440" s="44"/>
      <c r="C440" s="44"/>
      <c r="D440" s="44"/>
      <c r="E440" s="44"/>
      <c r="F440" s="44"/>
      <c r="G440" s="44"/>
      <c r="H440" s="44"/>
      <c r="I440" s="44"/>
      <c r="J440" s="4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</row>
    <row r="441" spans="1:26" ht="15.75" customHeight="1">
      <c r="A441" s="44"/>
      <c r="B441" s="44"/>
      <c r="C441" s="44"/>
      <c r="D441" s="44"/>
      <c r="E441" s="44"/>
      <c r="F441" s="44"/>
      <c r="G441" s="44"/>
      <c r="H441" s="44"/>
      <c r="I441" s="44"/>
      <c r="J441" s="4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</row>
    <row r="442" spans="1:26" ht="15.75" customHeight="1">
      <c r="A442" s="44"/>
      <c r="B442" s="44"/>
      <c r="C442" s="44"/>
      <c r="D442" s="44"/>
      <c r="E442" s="44"/>
      <c r="F442" s="44"/>
      <c r="G442" s="44"/>
      <c r="H442" s="44"/>
      <c r="I442" s="44"/>
      <c r="J442" s="44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</row>
    <row r="443" spans="1:26" ht="15.75" customHeight="1">
      <c r="A443" s="44"/>
      <c r="B443" s="44"/>
      <c r="C443" s="44"/>
      <c r="D443" s="44"/>
      <c r="E443" s="44"/>
      <c r="F443" s="44"/>
      <c r="G443" s="44"/>
      <c r="H443" s="44"/>
      <c r="I443" s="44"/>
      <c r="J443" s="4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</row>
    <row r="444" spans="1:26" ht="15.75" customHeight="1">
      <c r="A444" s="44"/>
      <c r="B444" s="44"/>
      <c r="C444" s="44"/>
      <c r="D444" s="44"/>
      <c r="E444" s="44"/>
      <c r="F444" s="44"/>
      <c r="G444" s="44"/>
      <c r="H444" s="44"/>
      <c r="I444" s="44"/>
      <c r="J444" s="4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</row>
    <row r="445" spans="1:26" ht="15.75" customHeight="1">
      <c r="A445" s="44"/>
      <c r="B445" s="44"/>
      <c r="C445" s="44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</row>
    <row r="446" spans="1:26" ht="15.75" customHeight="1">
      <c r="A446" s="44"/>
      <c r="B446" s="44"/>
      <c r="C446" s="44"/>
      <c r="D446" s="44"/>
      <c r="E446" s="44"/>
      <c r="F446" s="44"/>
      <c r="G446" s="44"/>
      <c r="H446" s="44"/>
      <c r="I446" s="44"/>
      <c r="J446" s="44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</row>
    <row r="447" spans="1:26" ht="15.75" customHeight="1">
      <c r="A447" s="44"/>
      <c r="B447" s="44"/>
      <c r="C447" s="44"/>
      <c r="D447" s="44"/>
      <c r="E447" s="44"/>
      <c r="F447" s="44"/>
      <c r="G447" s="44"/>
      <c r="H447" s="44"/>
      <c r="I447" s="44"/>
      <c r="J447" s="44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</row>
    <row r="448" spans="1:26" ht="15.75" customHeight="1">
      <c r="A448" s="44"/>
      <c r="B448" s="44"/>
      <c r="C448" s="44"/>
      <c r="D448" s="44"/>
      <c r="E448" s="44"/>
      <c r="F448" s="44"/>
      <c r="G448" s="44"/>
      <c r="H448" s="44"/>
      <c r="I448" s="44"/>
      <c r="J448" s="44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</row>
    <row r="449" spans="1:26" ht="15.75" customHeight="1">
      <c r="A449" s="44"/>
      <c r="B449" s="44"/>
      <c r="C449" s="44"/>
      <c r="D449" s="44"/>
      <c r="E449" s="44"/>
      <c r="F449" s="44"/>
      <c r="G449" s="44"/>
      <c r="H449" s="44"/>
      <c r="I449" s="44"/>
      <c r="J449" s="44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</row>
    <row r="450" spans="1:26" ht="15.75" customHeight="1">
      <c r="A450" s="44"/>
      <c r="B450" s="44"/>
      <c r="C450" s="44"/>
      <c r="D450" s="44"/>
      <c r="E450" s="44"/>
      <c r="F450" s="44"/>
      <c r="G450" s="44"/>
      <c r="H450" s="44"/>
      <c r="I450" s="44"/>
      <c r="J450" s="44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</row>
    <row r="451" spans="1:26" ht="15.75" customHeight="1">
      <c r="A451" s="44"/>
      <c r="B451" s="44"/>
      <c r="C451" s="44"/>
      <c r="D451" s="44"/>
      <c r="E451" s="44"/>
      <c r="F451" s="44"/>
      <c r="G451" s="44"/>
      <c r="H451" s="44"/>
      <c r="I451" s="44"/>
      <c r="J451" s="44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</row>
    <row r="452" spans="1:26" ht="15.75" customHeight="1">
      <c r="A452" s="44"/>
      <c r="B452" s="44"/>
      <c r="C452" s="44"/>
      <c r="D452" s="44"/>
      <c r="E452" s="44"/>
      <c r="F452" s="44"/>
      <c r="G452" s="44"/>
      <c r="H452" s="44"/>
      <c r="I452" s="44"/>
      <c r="J452" s="44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</row>
    <row r="453" spans="1:26" ht="15.75" customHeight="1">
      <c r="A453" s="44"/>
      <c r="B453" s="44"/>
      <c r="C453" s="44"/>
      <c r="D453" s="44"/>
      <c r="E453" s="44"/>
      <c r="F453" s="44"/>
      <c r="G453" s="44"/>
      <c r="H453" s="44"/>
      <c r="I453" s="44"/>
      <c r="J453" s="44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</row>
    <row r="454" spans="1:26" ht="15.75" customHeight="1">
      <c r="A454" s="44"/>
      <c r="B454" s="44"/>
      <c r="C454" s="44"/>
      <c r="D454" s="44"/>
      <c r="E454" s="44"/>
      <c r="F454" s="44"/>
      <c r="G454" s="44"/>
      <c r="H454" s="44"/>
      <c r="I454" s="44"/>
      <c r="J454" s="44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</row>
    <row r="455" spans="1:26" ht="15.75" customHeight="1">
      <c r="A455" s="44"/>
      <c r="B455" s="44"/>
      <c r="C455" s="44"/>
      <c r="D455" s="44"/>
      <c r="E455" s="44"/>
      <c r="F455" s="44"/>
      <c r="G455" s="44"/>
      <c r="H455" s="44"/>
      <c r="I455" s="44"/>
      <c r="J455" s="44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</row>
    <row r="456" spans="1:26" ht="15.75" customHeight="1">
      <c r="A456" s="44"/>
      <c r="B456" s="44"/>
      <c r="C456" s="44"/>
      <c r="D456" s="44"/>
      <c r="E456" s="44"/>
      <c r="F456" s="44"/>
      <c r="G456" s="44"/>
      <c r="H456" s="44"/>
      <c r="I456" s="44"/>
      <c r="J456" s="44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</row>
    <row r="457" spans="1:26" ht="15.75" customHeight="1">
      <c r="A457" s="44"/>
      <c r="B457" s="44"/>
      <c r="C457" s="44"/>
      <c r="D457" s="44"/>
      <c r="E457" s="44"/>
      <c r="F457" s="44"/>
      <c r="G457" s="44"/>
      <c r="H457" s="44"/>
      <c r="I457" s="44"/>
      <c r="J457" s="44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</row>
    <row r="458" spans="1:26" ht="15.75" customHeight="1">
      <c r="A458" s="44"/>
      <c r="B458" s="44"/>
      <c r="C458" s="44"/>
      <c r="D458" s="44"/>
      <c r="E458" s="44"/>
      <c r="F458" s="44"/>
      <c r="G458" s="44"/>
      <c r="H458" s="44"/>
      <c r="I458" s="44"/>
      <c r="J458" s="44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</row>
    <row r="459" spans="1:26" ht="15.75" customHeight="1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</row>
    <row r="460" spans="1:26" ht="15.75" customHeight="1">
      <c r="A460" s="44"/>
      <c r="B460" s="44"/>
      <c r="C460" s="44"/>
      <c r="D460" s="44"/>
      <c r="E460" s="44"/>
      <c r="F460" s="44"/>
      <c r="G460" s="44"/>
      <c r="H460" s="44"/>
      <c r="I460" s="44"/>
      <c r="J460" s="44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</row>
    <row r="461" spans="1:26" ht="15.75" customHeight="1">
      <c r="A461" s="44"/>
      <c r="B461" s="44"/>
      <c r="C461" s="44"/>
      <c r="D461" s="44"/>
      <c r="E461" s="44"/>
      <c r="F461" s="44"/>
      <c r="G461" s="44"/>
      <c r="H461" s="44"/>
      <c r="I461" s="44"/>
      <c r="J461" s="44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</row>
    <row r="462" spans="1:26" ht="15.75" customHeight="1">
      <c r="A462" s="44"/>
      <c r="B462" s="44"/>
      <c r="C462" s="44"/>
      <c r="D462" s="44"/>
      <c r="E462" s="44"/>
      <c r="F462" s="44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</row>
    <row r="463" spans="1:26" ht="15.75" customHeight="1">
      <c r="A463" s="44"/>
      <c r="B463" s="44"/>
      <c r="C463" s="44"/>
      <c r="D463" s="44"/>
      <c r="E463" s="44"/>
      <c r="F463" s="44"/>
      <c r="G463" s="44"/>
      <c r="H463" s="44"/>
      <c r="I463" s="44"/>
      <c r="J463" s="44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</row>
    <row r="464" spans="1:26" ht="15.75" customHeight="1">
      <c r="A464" s="44"/>
      <c r="B464" s="44"/>
      <c r="C464" s="44"/>
      <c r="D464" s="44"/>
      <c r="E464" s="44"/>
      <c r="F464" s="44"/>
      <c r="G464" s="44"/>
      <c r="H464" s="44"/>
      <c r="I464" s="44"/>
      <c r="J464" s="44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</row>
    <row r="465" spans="1:26" ht="15.75" customHeight="1">
      <c r="A465" s="44"/>
      <c r="B465" s="44"/>
      <c r="C465" s="44"/>
      <c r="D465" s="44"/>
      <c r="E465" s="44"/>
      <c r="F465" s="44"/>
      <c r="G465" s="44"/>
      <c r="H465" s="44"/>
      <c r="I465" s="44"/>
      <c r="J465" s="44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</row>
    <row r="466" spans="1:26" ht="15.75" customHeight="1">
      <c r="A466" s="44"/>
      <c r="B466" s="44"/>
      <c r="C466" s="44"/>
      <c r="D466" s="44"/>
      <c r="E466" s="44"/>
      <c r="F466" s="44"/>
      <c r="G466" s="44"/>
      <c r="H466" s="44"/>
      <c r="I466" s="44"/>
      <c r="J466" s="44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</row>
    <row r="467" spans="1:26" ht="15.75" customHeight="1">
      <c r="A467" s="44"/>
      <c r="B467" s="44"/>
      <c r="C467" s="44"/>
      <c r="D467" s="44"/>
      <c r="E467" s="44"/>
      <c r="F467" s="44"/>
      <c r="G467" s="44"/>
      <c r="H467" s="44"/>
      <c r="I467" s="44"/>
      <c r="J467" s="44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</row>
    <row r="468" spans="1:26" ht="15.75" customHeight="1">
      <c r="A468" s="44"/>
      <c r="B468" s="44"/>
      <c r="C468" s="44"/>
      <c r="D468" s="44"/>
      <c r="E468" s="44"/>
      <c r="F468" s="44"/>
      <c r="G468" s="44"/>
      <c r="H468" s="44"/>
      <c r="I468" s="44"/>
      <c r="J468" s="44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</row>
    <row r="469" spans="1:26" ht="15.75" customHeight="1">
      <c r="A469" s="44"/>
      <c r="B469" s="44"/>
      <c r="C469" s="44"/>
      <c r="D469" s="44"/>
      <c r="E469" s="44"/>
      <c r="F469" s="44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</row>
    <row r="470" spans="1:26" ht="15.75" customHeight="1">
      <c r="A470" s="44"/>
      <c r="B470" s="44"/>
      <c r="C470" s="44"/>
      <c r="D470" s="44"/>
      <c r="E470" s="44"/>
      <c r="F470" s="44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</row>
    <row r="471" spans="1:26" ht="15.75" customHeight="1">
      <c r="A471" s="44"/>
      <c r="B471" s="44"/>
      <c r="C471" s="44"/>
      <c r="D471" s="44"/>
      <c r="E471" s="44"/>
      <c r="F471" s="44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</row>
    <row r="472" spans="1:26" ht="15.75" customHeight="1">
      <c r="A472" s="44"/>
      <c r="B472" s="44"/>
      <c r="C472" s="44"/>
      <c r="D472" s="44"/>
      <c r="E472" s="44"/>
      <c r="F472" s="44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</row>
    <row r="473" spans="1:26" ht="15.75" customHeight="1">
      <c r="A473" s="44"/>
      <c r="B473" s="44"/>
      <c r="C473" s="44"/>
      <c r="D473" s="44"/>
      <c r="E473" s="44"/>
      <c r="F473" s="44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</row>
    <row r="474" spans="1:26" ht="15.75" customHeight="1">
      <c r="A474" s="44"/>
      <c r="B474" s="44"/>
      <c r="C474" s="44"/>
      <c r="D474" s="44"/>
      <c r="E474" s="44"/>
      <c r="F474" s="44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</row>
    <row r="475" spans="1:26" ht="15.75" customHeight="1">
      <c r="A475" s="44"/>
      <c r="B475" s="44"/>
      <c r="C475" s="44"/>
      <c r="D475" s="44"/>
      <c r="E475" s="44"/>
      <c r="F475" s="44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</row>
    <row r="476" spans="1:26" ht="15.75" customHeight="1">
      <c r="A476" s="44"/>
      <c r="B476" s="44"/>
      <c r="C476" s="44"/>
      <c r="D476" s="44"/>
      <c r="E476" s="44"/>
      <c r="F476" s="44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</row>
    <row r="477" spans="1:26" ht="15.75" customHeight="1">
      <c r="A477" s="44"/>
      <c r="B477" s="44"/>
      <c r="C477" s="44"/>
      <c r="D477" s="44"/>
      <c r="E477" s="44"/>
      <c r="F477" s="44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</row>
    <row r="478" spans="1:26" ht="15.75" customHeight="1">
      <c r="A478" s="44"/>
      <c r="B478" s="44"/>
      <c r="C478" s="44"/>
      <c r="D478" s="44"/>
      <c r="E478" s="44"/>
      <c r="F478" s="44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</row>
    <row r="479" spans="1:26" ht="15.75" customHeight="1">
      <c r="A479" s="44"/>
      <c r="B479" s="44"/>
      <c r="C479" s="44"/>
      <c r="D479" s="44"/>
      <c r="E479" s="44"/>
      <c r="F479" s="44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</row>
    <row r="480" spans="1:26" ht="15.75" customHeight="1">
      <c r="A480" s="44"/>
      <c r="B480" s="44"/>
      <c r="C480" s="44"/>
      <c r="D480" s="44"/>
      <c r="E480" s="44"/>
      <c r="F480" s="44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</row>
    <row r="481" spans="1:26" ht="15.75" customHeight="1">
      <c r="A481" s="44"/>
      <c r="B481" s="44"/>
      <c r="C481" s="44"/>
      <c r="D481" s="44"/>
      <c r="E481" s="44"/>
      <c r="F481" s="44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</row>
    <row r="482" spans="1:26" ht="15.75" customHeight="1">
      <c r="A482" s="44"/>
      <c r="B482" s="44"/>
      <c r="C482" s="44"/>
      <c r="D482" s="44"/>
      <c r="E482" s="44"/>
      <c r="F482" s="44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</row>
    <row r="483" spans="1:26" ht="15.75" customHeight="1">
      <c r="A483" s="44"/>
      <c r="B483" s="44"/>
      <c r="C483" s="44"/>
      <c r="D483" s="44"/>
      <c r="E483" s="44"/>
      <c r="F483" s="44"/>
      <c r="G483" s="44"/>
      <c r="H483" s="44"/>
      <c r="I483" s="44"/>
      <c r="J483" s="44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</row>
    <row r="484" spans="1:26" ht="15.75" customHeight="1">
      <c r="A484" s="44"/>
      <c r="B484" s="44"/>
      <c r="C484" s="44"/>
      <c r="D484" s="44"/>
      <c r="E484" s="44"/>
      <c r="F484" s="44"/>
      <c r="G484" s="44"/>
      <c r="H484" s="44"/>
      <c r="I484" s="44"/>
      <c r="J484" s="44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</row>
    <row r="485" spans="1:26" ht="15.75" customHeight="1">
      <c r="A485" s="44"/>
      <c r="B485" s="44"/>
      <c r="C485" s="44"/>
      <c r="D485" s="44"/>
      <c r="E485" s="44"/>
      <c r="F485" s="44"/>
      <c r="G485" s="44"/>
      <c r="H485" s="44"/>
      <c r="I485" s="44"/>
      <c r="J485" s="44"/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</row>
    <row r="486" spans="1:26" ht="15.75" customHeight="1">
      <c r="A486" s="44"/>
      <c r="B486" s="44"/>
      <c r="C486" s="44"/>
      <c r="D486" s="44"/>
      <c r="E486" s="44"/>
      <c r="F486" s="44"/>
      <c r="G486" s="44"/>
      <c r="H486" s="44"/>
      <c r="I486" s="44"/>
      <c r="J486" s="44"/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</row>
    <row r="487" spans="1:26" ht="15.75" customHeight="1">
      <c r="A487" s="44"/>
      <c r="B487" s="44"/>
      <c r="C487" s="44"/>
      <c r="D487" s="44"/>
      <c r="E487" s="44"/>
      <c r="F487" s="44"/>
      <c r="G487" s="44"/>
      <c r="H487" s="44"/>
      <c r="I487" s="44"/>
      <c r="J487" s="44"/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</row>
    <row r="488" spans="1:26" ht="15.75" customHeight="1">
      <c r="A488" s="44"/>
      <c r="B488" s="44"/>
      <c r="C488" s="44"/>
      <c r="D488" s="44"/>
      <c r="E488" s="44"/>
      <c r="F488" s="44"/>
      <c r="G488" s="44"/>
      <c r="H488" s="44"/>
      <c r="I488" s="44"/>
      <c r="J488" s="44"/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</row>
    <row r="489" spans="1:26" ht="15.75" customHeight="1">
      <c r="A489" s="44"/>
      <c r="B489" s="44"/>
      <c r="C489" s="44"/>
      <c r="D489" s="44"/>
      <c r="E489" s="44"/>
      <c r="F489" s="44"/>
      <c r="G489" s="44"/>
      <c r="H489" s="44"/>
      <c r="I489" s="44"/>
      <c r="J489" s="44"/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</row>
    <row r="490" spans="1:26" ht="15.75" customHeight="1">
      <c r="A490" s="44"/>
      <c r="B490" s="44"/>
      <c r="C490" s="44"/>
      <c r="D490" s="44"/>
      <c r="E490" s="44"/>
      <c r="F490" s="44"/>
      <c r="G490" s="44"/>
      <c r="H490" s="44"/>
      <c r="I490" s="44"/>
      <c r="J490" s="44"/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</row>
    <row r="491" spans="1:26" ht="15.75" customHeight="1">
      <c r="A491" s="44"/>
      <c r="B491" s="44"/>
      <c r="C491" s="44"/>
      <c r="D491" s="44"/>
      <c r="E491" s="44"/>
      <c r="F491" s="44"/>
      <c r="G491" s="44"/>
      <c r="H491" s="44"/>
      <c r="I491" s="44"/>
      <c r="J491" s="44"/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</row>
    <row r="492" spans="1:26" ht="15.75" customHeight="1">
      <c r="A492" s="44"/>
      <c r="B492" s="44"/>
      <c r="C492" s="44"/>
      <c r="D492" s="44"/>
      <c r="E492" s="44"/>
      <c r="F492" s="44"/>
      <c r="G492" s="44"/>
      <c r="H492" s="44"/>
      <c r="I492" s="44"/>
      <c r="J492" s="44"/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</row>
    <row r="493" spans="1:26" ht="15.75" customHeight="1">
      <c r="A493" s="44"/>
      <c r="B493" s="44"/>
      <c r="C493" s="44"/>
      <c r="D493" s="44"/>
      <c r="E493" s="44"/>
      <c r="F493" s="44"/>
      <c r="G493" s="44"/>
      <c r="H493" s="44"/>
      <c r="I493" s="44"/>
      <c r="J493" s="44"/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</row>
    <row r="494" spans="1:26" ht="15.75" customHeight="1">
      <c r="A494" s="44"/>
      <c r="B494" s="44"/>
      <c r="C494" s="44"/>
      <c r="D494" s="44"/>
      <c r="E494" s="44"/>
      <c r="F494" s="44"/>
      <c r="G494" s="44"/>
      <c r="H494" s="44"/>
      <c r="I494" s="44"/>
      <c r="J494" s="44"/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</row>
    <row r="495" spans="1:26" ht="15.75" customHeight="1">
      <c r="A495" s="44"/>
      <c r="B495" s="44"/>
      <c r="C495" s="44"/>
      <c r="D495" s="44"/>
      <c r="E495" s="44"/>
      <c r="F495" s="44"/>
      <c r="G495" s="44"/>
      <c r="H495" s="44"/>
      <c r="I495" s="44"/>
      <c r="J495" s="44"/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</row>
    <row r="496" spans="1:26" ht="15.75" customHeight="1">
      <c r="A496" s="44"/>
      <c r="B496" s="44"/>
      <c r="C496" s="44"/>
      <c r="D496" s="44"/>
      <c r="E496" s="44"/>
      <c r="F496" s="44"/>
      <c r="G496" s="44"/>
      <c r="H496" s="44"/>
      <c r="I496" s="44"/>
      <c r="J496" s="44"/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</row>
    <row r="497" spans="1:26" ht="15.75" customHeight="1">
      <c r="A497" s="44"/>
      <c r="B497" s="44"/>
      <c r="C497" s="44"/>
      <c r="D497" s="44"/>
      <c r="E497" s="44"/>
      <c r="F497" s="44"/>
      <c r="G497" s="44"/>
      <c r="H497" s="44"/>
      <c r="I497" s="44"/>
      <c r="J497" s="44"/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</row>
    <row r="498" spans="1:26" ht="15.75" customHeight="1">
      <c r="A498" s="44"/>
      <c r="B498" s="44"/>
      <c r="C498" s="44"/>
      <c r="D498" s="44"/>
      <c r="E498" s="44"/>
      <c r="F498" s="44"/>
      <c r="G498" s="44"/>
      <c r="H498" s="44"/>
      <c r="I498" s="44"/>
      <c r="J498" s="44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</row>
    <row r="499" spans="1:26" ht="15.75" customHeight="1">
      <c r="A499" s="44"/>
      <c r="B499" s="44"/>
      <c r="C499" s="44"/>
      <c r="D499" s="44"/>
      <c r="E499" s="44"/>
      <c r="F499" s="44"/>
      <c r="G499" s="44"/>
      <c r="H499" s="44"/>
      <c r="I499" s="44"/>
      <c r="J499" s="44"/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</row>
    <row r="500" spans="1:26" ht="15.75" customHeight="1">
      <c r="A500" s="44"/>
      <c r="B500" s="44"/>
      <c r="C500" s="44"/>
      <c r="D500" s="44"/>
      <c r="E500" s="44"/>
      <c r="F500" s="44"/>
      <c r="G500" s="44"/>
      <c r="H500" s="44"/>
      <c r="I500" s="44"/>
      <c r="J500" s="44"/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</row>
    <row r="501" spans="1:26" ht="15.75" customHeight="1">
      <c r="A501" s="44"/>
      <c r="B501" s="44"/>
      <c r="C501" s="44"/>
      <c r="D501" s="44"/>
      <c r="E501" s="44"/>
      <c r="F501" s="44"/>
      <c r="G501" s="44"/>
      <c r="H501" s="44"/>
      <c r="I501" s="44"/>
      <c r="J501" s="44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</row>
    <row r="502" spans="1:26" ht="15.75" customHeight="1">
      <c r="A502" s="44"/>
      <c r="B502" s="44"/>
      <c r="C502" s="44"/>
      <c r="D502" s="44"/>
      <c r="E502" s="44"/>
      <c r="F502" s="44"/>
      <c r="G502" s="44"/>
      <c r="H502" s="44"/>
      <c r="I502" s="44"/>
      <c r="J502" s="44"/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</row>
    <row r="503" spans="1:26" ht="15.75" customHeight="1">
      <c r="A503" s="44"/>
      <c r="B503" s="44"/>
      <c r="C503" s="44"/>
      <c r="D503" s="44"/>
      <c r="E503" s="44"/>
      <c r="F503" s="44"/>
      <c r="G503" s="44"/>
      <c r="H503" s="44"/>
      <c r="I503" s="44"/>
      <c r="J503" s="44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</row>
    <row r="504" spans="1:26" ht="15.75" customHeight="1">
      <c r="A504" s="44"/>
      <c r="B504" s="44"/>
      <c r="C504" s="44"/>
      <c r="D504" s="44"/>
      <c r="E504" s="44"/>
      <c r="F504" s="44"/>
      <c r="G504" s="44"/>
      <c r="H504" s="44"/>
      <c r="I504" s="44"/>
      <c r="J504" s="44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</row>
    <row r="505" spans="1:26" ht="15.75" customHeight="1">
      <c r="A505" s="44"/>
      <c r="B505" s="44"/>
      <c r="C505" s="44"/>
      <c r="D505" s="44"/>
      <c r="E505" s="44"/>
      <c r="F505" s="44"/>
      <c r="G505" s="44"/>
      <c r="H505" s="44"/>
      <c r="I505" s="44"/>
      <c r="J505" s="44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</row>
    <row r="506" spans="1:26" ht="15.75" customHeight="1">
      <c r="A506" s="44"/>
      <c r="B506" s="44"/>
      <c r="C506" s="44"/>
      <c r="D506" s="44"/>
      <c r="E506" s="44"/>
      <c r="F506" s="44"/>
      <c r="G506" s="44"/>
      <c r="H506" s="44"/>
      <c r="I506" s="44"/>
      <c r="J506" s="44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</row>
    <row r="507" spans="1:26" ht="15.75" customHeight="1">
      <c r="A507" s="44"/>
      <c r="B507" s="44"/>
      <c r="C507" s="44"/>
      <c r="D507" s="44"/>
      <c r="E507" s="44"/>
      <c r="F507" s="44"/>
      <c r="G507" s="44"/>
      <c r="H507" s="44"/>
      <c r="I507" s="44"/>
      <c r="J507" s="44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</row>
    <row r="508" spans="1:26" ht="15.75" customHeight="1">
      <c r="A508" s="44"/>
      <c r="B508" s="44"/>
      <c r="C508" s="44"/>
      <c r="D508" s="44"/>
      <c r="E508" s="44"/>
      <c r="F508" s="44"/>
      <c r="G508" s="44"/>
      <c r="H508" s="44"/>
      <c r="I508" s="44"/>
      <c r="J508" s="44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</row>
    <row r="509" spans="1:26" ht="15.75" customHeight="1">
      <c r="A509" s="44"/>
      <c r="B509" s="44"/>
      <c r="C509" s="44"/>
      <c r="D509" s="44"/>
      <c r="E509" s="44"/>
      <c r="F509" s="44"/>
      <c r="G509" s="44"/>
      <c r="H509" s="44"/>
      <c r="I509" s="44"/>
      <c r="J509" s="44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</row>
    <row r="510" spans="1:26" ht="15.75" customHeight="1">
      <c r="A510" s="44"/>
      <c r="B510" s="44"/>
      <c r="C510" s="44"/>
      <c r="D510" s="44"/>
      <c r="E510" s="44"/>
      <c r="F510" s="44"/>
      <c r="G510" s="44"/>
      <c r="H510" s="44"/>
      <c r="I510" s="44"/>
      <c r="J510" s="44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</row>
    <row r="511" spans="1:26" ht="15.75" customHeight="1">
      <c r="A511" s="44"/>
      <c r="B511" s="44"/>
      <c r="C511" s="44"/>
      <c r="D511" s="44"/>
      <c r="E511" s="44"/>
      <c r="F511" s="44"/>
      <c r="G511" s="44"/>
      <c r="H511" s="44"/>
      <c r="I511" s="44"/>
      <c r="J511" s="44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</row>
    <row r="512" spans="1:26" ht="15.75" customHeight="1">
      <c r="A512" s="44"/>
      <c r="B512" s="44"/>
      <c r="C512" s="44"/>
      <c r="D512" s="44"/>
      <c r="E512" s="44"/>
      <c r="F512" s="44"/>
      <c r="G512" s="44"/>
      <c r="H512" s="44"/>
      <c r="I512" s="44"/>
      <c r="J512" s="44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</row>
    <row r="513" spans="1:26" ht="15.75" customHeight="1">
      <c r="A513" s="44"/>
      <c r="B513" s="44"/>
      <c r="C513" s="44"/>
      <c r="D513" s="44"/>
      <c r="E513" s="44"/>
      <c r="F513" s="44"/>
      <c r="G513" s="44"/>
      <c r="H513" s="44"/>
      <c r="I513" s="44"/>
      <c r="J513" s="44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</row>
    <row r="514" spans="1:26" ht="15.75" customHeight="1">
      <c r="A514" s="44"/>
      <c r="B514" s="44"/>
      <c r="C514" s="44"/>
      <c r="D514" s="44"/>
      <c r="E514" s="44"/>
      <c r="F514" s="44"/>
      <c r="G514" s="44"/>
      <c r="H514" s="44"/>
      <c r="I514" s="44"/>
      <c r="J514" s="44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</row>
    <row r="515" spans="1:26" ht="15.75" customHeight="1">
      <c r="A515" s="44"/>
      <c r="B515" s="44"/>
      <c r="C515" s="44"/>
      <c r="D515" s="44"/>
      <c r="E515" s="44"/>
      <c r="F515" s="44"/>
      <c r="G515" s="44"/>
      <c r="H515" s="44"/>
      <c r="I515" s="44"/>
      <c r="J515" s="44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</row>
    <row r="516" spans="1:26" ht="15.75" customHeight="1">
      <c r="A516" s="44"/>
      <c r="B516" s="44"/>
      <c r="C516" s="44"/>
      <c r="D516" s="44"/>
      <c r="E516" s="44"/>
      <c r="F516" s="44"/>
      <c r="G516" s="44"/>
      <c r="H516" s="44"/>
      <c r="I516" s="44"/>
      <c r="J516" s="44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</row>
    <row r="517" spans="1:26" ht="15.75" customHeight="1">
      <c r="A517" s="44"/>
      <c r="B517" s="44"/>
      <c r="C517" s="44"/>
      <c r="D517" s="44"/>
      <c r="E517" s="44"/>
      <c r="F517" s="44"/>
      <c r="G517" s="44"/>
      <c r="H517" s="44"/>
      <c r="I517" s="44"/>
      <c r="J517" s="44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</row>
    <row r="518" spans="1:26" ht="15.75" customHeight="1">
      <c r="A518" s="44"/>
      <c r="B518" s="44"/>
      <c r="C518" s="44"/>
      <c r="D518" s="44"/>
      <c r="E518" s="44"/>
      <c r="F518" s="44"/>
      <c r="G518" s="44"/>
      <c r="H518" s="44"/>
      <c r="I518" s="44"/>
      <c r="J518" s="44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</row>
    <row r="519" spans="1:26" ht="15.75" customHeight="1">
      <c r="A519" s="44"/>
      <c r="B519" s="44"/>
      <c r="C519" s="44"/>
      <c r="D519" s="44"/>
      <c r="E519" s="44"/>
      <c r="F519" s="44"/>
      <c r="G519" s="44"/>
      <c r="H519" s="44"/>
      <c r="I519" s="44"/>
      <c r="J519" s="44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</row>
    <row r="520" spans="1:26" ht="15.75" customHeight="1">
      <c r="A520" s="44"/>
      <c r="B520" s="44"/>
      <c r="C520" s="44"/>
      <c r="D520" s="44"/>
      <c r="E520" s="44"/>
      <c r="F520" s="44"/>
      <c r="G520" s="44"/>
      <c r="H520" s="44"/>
      <c r="I520" s="44"/>
      <c r="J520" s="44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</row>
    <row r="521" spans="1:26" ht="15.75" customHeight="1">
      <c r="A521" s="44"/>
      <c r="B521" s="44"/>
      <c r="C521" s="44"/>
      <c r="D521" s="44"/>
      <c r="E521" s="44"/>
      <c r="F521" s="44"/>
      <c r="G521" s="44"/>
      <c r="H521" s="44"/>
      <c r="I521" s="44"/>
      <c r="J521" s="44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</row>
    <row r="522" spans="1:26" ht="15.75" customHeight="1">
      <c r="A522" s="44"/>
      <c r="B522" s="44"/>
      <c r="C522" s="44"/>
      <c r="D522" s="44"/>
      <c r="E522" s="44"/>
      <c r="F522" s="44"/>
      <c r="G522" s="44"/>
      <c r="H522" s="44"/>
      <c r="I522" s="44"/>
      <c r="J522" s="44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</row>
    <row r="523" spans="1:26" ht="15.75" customHeight="1">
      <c r="A523" s="44"/>
      <c r="B523" s="44"/>
      <c r="C523" s="44"/>
      <c r="D523" s="44"/>
      <c r="E523" s="44"/>
      <c r="F523" s="44"/>
      <c r="G523" s="44"/>
      <c r="H523" s="44"/>
      <c r="I523" s="44"/>
      <c r="J523" s="44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</row>
    <row r="524" spans="1:26" ht="15.75" customHeight="1">
      <c r="A524" s="44"/>
      <c r="B524" s="44"/>
      <c r="C524" s="44"/>
      <c r="D524" s="44"/>
      <c r="E524" s="44"/>
      <c r="F524" s="44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</row>
    <row r="525" spans="1:26" ht="15.75" customHeight="1">
      <c r="A525" s="44"/>
      <c r="B525" s="44"/>
      <c r="C525" s="44"/>
      <c r="D525" s="44"/>
      <c r="E525" s="44"/>
      <c r="F525" s="44"/>
      <c r="G525" s="44"/>
      <c r="H525" s="44"/>
      <c r="I525" s="44"/>
      <c r="J525" s="44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</row>
    <row r="526" spans="1:26" ht="15.75" customHeight="1">
      <c r="A526" s="44"/>
      <c r="B526" s="44"/>
      <c r="C526" s="44"/>
      <c r="D526" s="44"/>
      <c r="E526" s="44"/>
      <c r="F526" s="44"/>
      <c r="G526" s="44"/>
      <c r="H526" s="44"/>
      <c r="I526" s="44"/>
      <c r="J526" s="44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</row>
    <row r="527" spans="1:26" ht="15.75" customHeight="1">
      <c r="A527" s="44"/>
      <c r="B527" s="44"/>
      <c r="C527" s="44"/>
      <c r="D527" s="44"/>
      <c r="E527" s="44"/>
      <c r="F527" s="44"/>
      <c r="G527" s="44"/>
      <c r="H527" s="44"/>
      <c r="I527" s="44"/>
      <c r="J527" s="44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</row>
    <row r="528" spans="1:26" ht="15.75" customHeight="1">
      <c r="A528" s="44"/>
      <c r="B528" s="44"/>
      <c r="C528" s="44"/>
      <c r="D528" s="44"/>
      <c r="E528" s="44"/>
      <c r="F528" s="44"/>
      <c r="G528" s="44"/>
      <c r="H528" s="44"/>
      <c r="I528" s="44"/>
      <c r="J528" s="44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</row>
    <row r="529" spans="1:26" ht="15.75" customHeight="1">
      <c r="A529" s="44"/>
      <c r="B529" s="44"/>
      <c r="C529" s="44"/>
      <c r="D529" s="44"/>
      <c r="E529" s="44"/>
      <c r="F529" s="44"/>
      <c r="G529" s="44"/>
      <c r="H529" s="44"/>
      <c r="I529" s="44"/>
      <c r="J529" s="44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</row>
    <row r="530" spans="1:26" ht="15.75" customHeight="1">
      <c r="A530" s="44"/>
      <c r="B530" s="44"/>
      <c r="C530" s="44"/>
      <c r="D530" s="44"/>
      <c r="E530" s="44"/>
      <c r="F530" s="44"/>
      <c r="G530" s="44"/>
      <c r="H530" s="44"/>
      <c r="I530" s="44"/>
      <c r="J530" s="44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</row>
    <row r="531" spans="1:26" ht="15.75" customHeight="1">
      <c r="A531" s="44"/>
      <c r="B531" s="44"/>
      <c r="C531" s="44"/>
      <c r="D531" s="44"/>
      <c r="E531" s="44"/>
      <c r="F531" s="44"/>
      <c r="G531" s="44"/>
      <c r="H531" s="44"/>
      <c r="I531" s="44"/>
      <c r="J531" s="44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</row>
    <row r="532" spans="1:26" ht="15.75" customHeight="1">
      <c r="A532" s="44"/>
      <c r="B532" s="44"/>
      <c r="C532" s="44"/>
      <c r="D532" s="44"/>
      <c r="E532" s="44"/>
      <c r="F532" s="44"/>
      <c r="G532" s="44"/>
      <c r="H532" s="44"/>
      <c r="I532" s="44"/>
      <c r="J532" s="44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</row>
    <row r="533" spans="1:26" ht="15.75" customHeight="1">
      <c r="A533" s="44"/>
      <c r="B533" s="44"/>
      <c r="C533" s="44"/>
      <c r="D533" s="44"/>
      <c r="E533" s="44"/>
      <c r="F533" s="44"/>
      <c r="G533" s="44"/>
      <c r="H533" s="44"/>
      <c r="I533" s="44"/>
      <c r="J533" s="44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</row>
    <row r="534" spans="1:26" ht="15.75" customHeight="1">
      <c r="A534" s="44"/>
      <c r="B534" s="44"/>
      <c r="C534" s="44"/>
      <c r="D534" s="44"/>
      <c r="E534" s="44"/>
      <c r="F534" s="44"/>
      <c r="G534" s="44"/>
      <c r="H534" s="44"/>
      <c r="I534" s="44"/>
      <c r="J534" s="44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</row>
    <row r="535" spans="1:26" ht="15.75" customHeight="1">
      <c r="A535" s="44"/>
      <c r="B535" s="44"/>
      <c r="C535" s="44"/>
      <c r="D535" s="44"/>
      <c r="E535" s="44"/>
      <c r="F535" s="44"/>
      <c r="G535" s="44"/>
      <c r="H535" s="44"/>
      <c r="I535" s="44"/>
      <c r="J535" s="44"/>
      <c r="K535" s="44"/>
      <c r="L535" s="44"/>
      <c r="M535" s="44"/>
      <c r="N535" s="44"/>
      <c r="O535" s="44"/>
      <c r="P535" s="44"/>
      <c r="Q535" s="44"/>
      <c r="R535" s="44"/>
      <c r="S535" s="44"/>
      <c r="T535" s="44"/>
      <c r="U535" s="44"/>
      <c r="V535" s="44"/>
      <c r="W535" s="44"/>
      <c r="X535" s="44"/>
      <c r="Y535" s="44"/>
      <c r="Z535" s="44"/>
    </row>
    <row r="536" spans="1:26" ht="15.75" customHeight="1">
      <c r="A536" s="44"/>
      <c r="B536" s="44"/>
      <c r="C536" s="44"/>
      <c r="D536" s="44"/>
      <c r="E536" s="44"/>
      <c r="F536" s="44"/>
      <c r="G536" s="44"/>
      <c r="H536" s="44"/>
      <c r="I536" s="44"/>
      <c r="J536" s="44"/>
      <c r="K536" s="44"/>
      <c r="L536" s="44"/>
      <c r="M536" s="44"/>
      <c r="N536" s="44"/>
      <c r="O536" s="44"/>
      <c r="P536" s="44"/>
      <c r="Q536" s="44"/>
      <c r="R536" s="44"/>
      <c r="S536" s="44"/>
      <c r="T536" s="44"/>
      <c r="U536" s="44"/>
      <c r="V536" s="44"/>
      <c r="W536" s="44"/>
      <c r="X536" s="44"/>
      <c r="Y536" s="44"/>
      <c r="Z536" s="44"/>
    </row>
    <row r="537" spans="1:26" ht="15.75" customHeight="1">
      <c r="A537" s="44"/>
      <c r="B537" s="44"/>
      <c r="C537" s="44"/>
      <c r="D537" s="44"/>
      <c r="E537" s="44"/>
      <c r="F537" s="44"/>
      <c r="G537" s="44"/>
      <c r="H537" s="44"/>
      <c r="I537" s="44"/>
      <c r="J537" s="44"/>
      <c r="K537" s="44"/>
      <c r="L537" s="44"/>
      <c r="M537" s="44"/>
      <c r="N537" s="44"/>
      <c r="O537" s="44"/>
      <c r="P537" s="44"/>
      <c r="Q537" s="44"/>
      <c r="R537" s="44"/>
      <c r="S537" s="44"/>
      <c r="T537" s="44"/>
      <c r="U537" s="44"/>
      <c r="V537" s="44"/>
      <c r="W537" s="44"/>
      <c r="X537" s="44"/>
      <c r="Y537" s="44"/>
      <c r="Z537" s="44"/>
    </row>
    <row r="538" spans="1:26" ht="15.75" customHeight="1">
      <c r="A538" s="44"/>
      <c r="B538" s="44"/>
      <c r="C538" s="44"/>
      <c r="D538" s="44"/>
      <c r="E538" s="44"/>
      <c r="F538" s="44"/>
      <c r="G538" s="44"/>
      <c r="H538" s="44"/>
      <c r="I538" s="44"/>
      <c r="J538" s="44"/>
      <c r="K538" s="44"/>
      <c r="L538" s="44"/>
      <c r="M538" s="44"/>
      <c r="N538" s="44"/>
      <c r="O538" s="44"/>
      <c r="P538" s="44"/>
      <c r="Q538" s="44"/>
      <c r="R538" s="44"/>
      <c r="S538" s="44"/>
      <c r="T538" s="44"/>
      <c r="U538" s="44"/>
      <c r="V538" s="44"/>
      <c r="W538" s="44"/>
      <c r="X538" s="44"/>
      <c r="Y538" s="44"/>
      <c r="Z538" s="44"/>
    </row>
    <row r="539" spans="1:26" ht="15.75" customHeight="1">
      <c r="A539" s="44"/>
      <c r="B539" s="44"/>
      <c r="C539" s="44"/>
      <c r="D539" s="44"/>
      <c r="E539" s="44"/>
      <c r="F539" s="44"/>
      <c r="G539" s="44"/>
      <c r="H539" s="44"/>
      <c r="I539" s="44"/>
      <c r="J539" s="44"/>
      <c r="K539" s="44"/>
      <c r="L539" s="44"/>
      <c r="M539" s="44"/>
      <c r="N539" s="44"/>
      <c r="O539" s="44"/>
      <c r="P539" s="44"/>
      <c r="Q539" s="44"/>
      <c r="R539" s="44"/>
      <c r="S539" s="44"/>
      <c r="T539" s="44"/>
      <c r="U539" s="44"/>
      <c r="V539" s="44"/>
      <c r="W539" s="44"/>
      <c r="X539" s="44"/>
      <c r="Y539" s="44"/>
      <c r="Z539" s="44"/>
    </row>
    <row r="540" spans="1:26" ht="15.75" customHeight="1">
      <c r="A540" s="44"/>
      <c r="B540" s="44"/>
      <c r="C540" s="44"/>
      <c r="D540" s="44"/>
      <c r="E540" s="44"/>
      <c r="F540" s="44"/>
      <c r="G540" s="44"/>
      <c r="H540" s="44"/>
      <c r="I540" s="44"/>
      <c r="J540" s="44"/>
      <c r="K540" s="44"/>
      <c r="L540" s="44"/>
      <c r="M540" s="44"/>
      <c r="N540" s="44"/>
      <c r="O540" s="44"/>
      <c r="P540" s="44"/>
      <c r="Q540" s="44"/>
      <c r="R540" s="44"/>
      <c r="S540" s="44"/>
      <c r="T540" s="44"/>
      <c r="U540" s="44"/>
      <c r="V540" s="44"/>
      <c r="W540" s="44"/>
      <c r="X540" s="44"/>
      <c r="Y540" s="44"/>
      <c r="Z540" s="44"/>
    </row>
    <row r="541" spans="1:26" ht="15.75" customHeight="1">
      <c r="A541" s="44"/>
      <c r="B541" s="44"/>
      <c r="C541" s="44"/>
      <c r="D541" s="44"/>
      <c r="E541" s="44"/>
      <c r="F541" s="44"/>
      <c r="G541" s="44"/>
      <c r="H541" s="44"/>
      <c r="I541" s="44"/>
      <c r="J541" s="44"/>
      <c r="K541" s="44"/>
      <c r="L541" s="44"/>
      <c r="M541" s="44"/>
      <c r="N541" s="44"/>
      <c r="O541" s="44"/>
      <c r="P541" s="44"/>
      <c r="Q541" s="44"/>
      <c r="R541" s="44"/>
      <c r="S541" s="44"/>
      <c r="T541" s="44"/>
      <c r="U541" s="44"/>
      <c r="V541" s="44"/>
      <c r="W541" s="44"/>
      <c r="X541" s="44"/>
      <c r="Y541" s="44"/>
      <c r="Z541" s="44"/>
    </row>
    <row r="542" spans="1:26" ht="15.75" customHeight="1">
      <c r="A542" s="44"/>
      <c r="B542" s="44"/>
      <c r="C542" s="44"/>
      <c r="D542" s="44"/>
      <c r="E542" s="44"/>
      <c r="F542" s="44"/>
      <c r="G542" s="44"/>
      <c r="H542" s="44"/>
      <c r="I542" s="44"/>
      <c r="J542" s="44"/>
      <c r="K542" s="44"/>
      <c r="L542" s="44"/>
      <c r="M542" s="44"/>
      <c r="N542" s="44"/>
      <c r="O542" s="44"/>
      <c r="P542" s="44"/>
      <c r="Q542" s="44"/>
      <c r="R542" s="44"/>
      <c r="S542" s="44"/>
      <c r="T542" s="44"/>
      <c r="U542" s="44"/>
      <c r="V542" s="44"/>
      <c r="W542" s="44"/>
      <c r="X542" s="44"/>
      <c r="Y542" s="44"/>
      <c r="Z542" s="44"/>
    </row>
    <row r="543" spans="1:26" ht="15.75" customHeight="1">
      <c r="A543" s="44"/>
      <c r="B543" s="44"/>
      <c r="C543" s="44"/>
      <c r="D543" s="44"/>
      <c r="E543" s="44"/>
      <c r="F543" s="44"/>
      <c r="G543" s="44"/>
      <c r="H543" s="44"/>
      <c r="I543" s="44"/>
      <c r="J543" s="44"/>
      <c r="K543" s="44"/>
      <c r="L543" s="44"/>
      <c r="M543" s="44"/>
      <c r="N543" s="44"/>
      <c r="O543" s="44"/>
      <c r="P543" s="44"/>
      <c r="Q543" s="44"/>
      <c r="R543" s="44"/>
      <c r="S543" s="44"/>
      <c r="T543" s="44"/>
      <c r="U543" s="44"/>
      <c r="V543" s="44"/>
      <c r="W543" s="44"/>
      <c r="X543" s="44"/>
      <c r="Y543" s="44"/>
      <c r="Z543" s="44"/>
    </row>
    <row r="544" spans="1:26" ht="15.75" customHeight="1">
      <c r="A544" s="44"/>
      <c r="B544" s="44"/>
      <c r="C544" s="44"/>
      <c r="D544" s="44"/>
      <c r="E544" s="44"/>
      <c r="F544" s="44"/>
      <c r="G544" s="44"/>
      <c r="H544" s="44"/>
      <c r="I544" s="44"/>
      <c r="J544" s="44"/>
      <c r="K544" s="44"/>
      <c r="L544" s="44"/>
      <c r="M544" s="44"/>
      <c r="N544" s="44"/>
      <c r="O544" s="44"/>
      <c r="P544" s="44"/>
      <c r="Q544" s="44"/>
      <c r="R544" s="44"/>
      <c r="S544" s="44"/>
      <c r="T544" s="44"/>
      <c r="U544" s="44"/>
      <c r="V544" s="44"/>
      <c r="W544" s="44"/>
      <c r="X544" s="44"/>
      <c r="Y544" s="44"/>
      <c r="Z544" s="44"/>
    </row>
    <row r="545" spans="1:26" ht="15.75" customHeight="1">
      <c r="A545" s="44"/>
      <c r="B545" s="44"/>
      <c r="C545" s="44"/>
      <c r="D545" s="44"/>
      <c r="E545" s="44"/>
      <c r="F545" s="44"/>
      <c r="G545" s="44"/>
      <c r="H545" s="44"/>
      <c r="I545" s="44"/>
      <c r="J545" s="44"/>
      <c r="K545" s="44"/>
      <c r="L545" s="44"/>
      <c r="M545" s="44"/>
      <c r="N545" s="44"/>
      <c r="O545" s="44"/>
      <c r="P545" s="44"/>
      <c r="Q545" s="44"/>
      <c r="R545" s="44"/>
      <c r="S545" s="44"/>
      <c r="T545" s="44"/>
      <c r="U545" s="44"/>
      <c r="V545" s="44"/>
      <c r="W545" s="44"/>
      <c r="X545" s="44"/>
      <c r="Y545" s="44"/>
      <c r="Z545" s="44"/>
    </row>
    <row r="546" spans="1:26" ht="15.75" customHeight="1">
      <c r="A546" s="44"/>
      <c r="B546" s="44"/>
      <c r="C546" s="44"/>
      <c r="D546" s="44"/>
      <c r="E546" s="44"/>
      <c r="F546" s="44"/>
      <c r="G546" s="44"/>
      <c r="H546" s="44"/>
      <c r="I546" s="44"/>
      <c r="J546" s="44"/>
      <c r="K546" s="44"/>
      <c r="L546" s="44"/>
      <c r="M546" s="44"/>
      <c r="N546" s="44"/>
      <c r="O546" s="44"/>
      <c r="P546" s="44"/>
      <c r="Q546" s="44"/>
      <c r="R546" s="44"/>
      <c r="S546" s="44"/>
      <c r="T546" s="44"/>
      <c r="U546" s="44"/>
      <c r="V546" s="44"/>
      <c r="W546" s="44"/>
      <c r="X546" s="44"/>
      <c r="Y546" s="44"/>
      <c r="Z546" s="44"/>
    </row>
    <row r="547" spans="1:26" ht="15.75" customHeight="1">
      <c r="A547" s="44"/>
      <c r="B547" s="44"/>
      <c r="C547" s="44"/>
      <c r="D547" s="44"/>
      <c r="E547" s="44"/>
      <c r="F547" s="44"/>
      <c r="G547" s="44"/>
      <c r="H547" s="44"/>
      <c r="I547" s="44"/>
      <c r="J547" s="44"/>
      <c r="K547" s="44"/>
      <c r="L547" s="44"/>
      <c r="M547" s="44"/>
      <c r="N547" s="44"/>
      <c r="O547" s="44"/>
      <c r="P547" s="44"/>
      <c r="Q547" s="44"/>
      <c r="R547" s="44"/>
      <c r="S547" s="44"/>
      <c r="T547" s="44"/>
      <c r="U547" s="44"/>
      <c r="V547" s="44"/>
      <c r="W547" s="44"/>
      <c r="X547" s="44"/>
      <c r="Y547" s="44"/>
      <c r="Z547" s="44"/>
    </row>
    <row r="548" spans="1:26" ht="15.75" customHeight="1">
      <c r="A548" s="44"/>
      <c r="B548" s="44"/>
      <c r="C548" s="44"/>
      <c r="D548" s="44"/>
      <c r="E548" s="44"/>
      <c r="F548" s="44"/>
      <c r="G548" s="44"/>
      <c r="H548" s="44"/>
      <c r="I548" s="44"/>
      <c r="J548" s="44"/>
      <c r="K548" s="44"/>
      <c r="L548" s="44"/>
      <c r="M548" s="44"/>
      <c r="N548" s="44"/>
      <c r="O548" s="44"/>
      <c r="P548" s="44"/>
      <c r="Q548" s="44"/>
      <c r="R548" s="44"/>
      <c r="S548" s="44"/>
      <c r="T548" s="44"/>
      <c r="U548" s="44"/>
      <c r="V548" s="44"/>
      <c r="W548" s="44"/>
      <c r="X548" s="44"/>
      <c r="Y548" s="44"/>
      <c r="Z548" s="44"/>
    </row>
    <row r="549" spans="1:26" ht="15.75" customHeight="1">
      <c r="A549" s="44"/>
      <c r="B549" s="44"/>
      <c r="C549" s="44"/>
      <c r="D549" s="44"/>
      <c r="E549" s="44"/>
      <c r="F549" s="44"/>
      <c r="G549" s="44"/>
      <c r="H549" s="44"/>
      <c r="I549" s="44"/>
      <c r="J549" s="44"/>
      <c r="K549" s="44"/>
      <c r="L549" s="44"/>
      <c r="M549" s="44"/>
      <c r="N549" s="44"/>
      <c r="O549" s="44"/>
      <c r="P549" s="44"/>
      <c r="Q549" s="44"/>
      <c r="R549" s="44"/>
      <c r="S549" s="44"/>
      <c r="T549" s="44"/>
      <c r="U549" s="44"/>
      <c r="V549" s="44"/>
      <c r="W549" s="44"/>
      <c r="X549" s="44"/>
      <c r="Y549" s="44"/>
      <c r="Z549" s="44"/>
    </row>
    <row r="550" spans="1:26" ht="15.75" customHeight="1">
      <c r="A550" s="44"/>
      <c r="B550" s="44"/>
      <c r="C550" s="44"/>
      <c r="D550" s="44"/>
      <c r="E550" s="44"/>
      <c r="F550" s="44"/>
      <c r="G550" s="44"/>
      <c r="H550" s="44"/>
      <c r="I550" s="44"/>
      <c r="J550" s="44"/>
      <c r="K550" s="44"/>
      <c r="L550" s="44"/>
      <c r="M550" s="44"/>
      <c r="N550" s="44"/>
      <c r="O550" s="44"/>
      <c r="P550" s="44"/>
      <c r="Q550" s="44"/>
      <c r="R550" s="44"/>
      <c r="S550" s="44"/>
      <c r="T550" s="44"/>
      <c r="U550" s="44"/>
      <c r="V550" s="44"/>
      <c r="W550" s="44"/>
      <c r="X550" s="44"/>
      <c r="Y550" s="44"/>
      <c r="Z550" s="44"/>
    </row>
    <row r="551" spans="1:26" ht="15.75" customHeight="1">
      <c r="A551" s="44"/>
      <c r="B551" s="44"/>
      <c r="C551" s="44"/>
      <c r="D551" s="44"/>
      <c r="E551" s="44"/>
      <c r="F551" s="44"/>
      <c r="G551" s="44"/>
      <c r="H551" s="44"/>
      <c r="I551" s="44"/>
      <c r="J551" s="44"/>
      <c r="K551" s="44"/>
      <c r="L551" s="44"/>
      <c r="M551" s="44"/>
      <c r="N551" s="44"/>
      <c r="O551" s="44"/>
      <c r="P551" s="44"/>
      <c r="Q551" s="44"/>
      <c r="R551" s="44"/>
      <c r="S551" s="44"/>
      <c r="T551" s="44"/>
      <c r="U551" s="44"/>
      <c r="V551" s="44"/>
      <c r="W551" s="44"/>
      <c r="X551" s="44"/>
      <c r="Y551" s="44"/>
      <c r="Z551" s="44"/>
    </row>
    <row r="552" spans="1:26" ht="15.75" customHeight="1">
      <c r="A552" s="44"/>
      <c r="B552" s="44"/>
      <c r="C552" s="44"/>
      <c r="D552" s="44"/>
      <c r="E552" s="44"/>
      <c r="F552" s="44"/>
      <c r="G552" s="44"/>
      <c r="H552" s="44"/>
      <c r="I552" s="44"/>
      <c r="J552" s="44"/>
      <c r="K552" s="44"/>
      <c r="L552" s="44"/>
      <c r="M552" s="44"/>
      <c r="N552" s="44"/>
      <c r="O552" s="44"/>
      <c r="P552" s="44"/>
      <c r="Q552" s="44"/>
      <c r="R552" s="44"/>
      <c r="S552" s="44"/>
      <c r="T552" s="44"/>
      <c r="U552" s="44"/>
      <c r="V552" s="44"/>
      <c r="W552" s="44"/>
      <c r="X552" s="44"/>
      <c r="Y552" s="44"/>
      <c r="Z552" s="44"/>
    </row>
    <row r="553" spans="1:26" ht="15.75" customHeight="1">
      <c r="A553" s="44"/>
      <c r="B553" s="44"/>
      <c r="C553" s="44"/>
      <c r="D553" s="44"/>
      <c r="E553" s="44"/>
      <c r="F553" s="44"/>
      <c r="G553" s="44"/>
      <c r="H553" s="44"/>
      <c r="I553" s="44"/>
      <c r="J553" s="44"/>
      <c r="K553" s="44"/>
      <c r="L553" s="44"/>
      <c r="M553" s="44"/>
      <c r="N553" s="44"/>
      <c r="O553" s="44"/>
      <c r="P553" s="44"/>
      <c r="Q553" s="44"/>
      <c r="R553" s="44"/>
      <c r="S553" s="44"/>
      <c r="T553" s="44"/>
      <c r="U553" s="44"/>
      <c r="V553" s="44"/>
      <c r="W553" s="44"/>
      <c r="X553" s="44"/>
      <c r="Y553" s="44"/>
      <c r="Z553" s="44"/>
    </row>
    <row r="554" spans="1:26" ht="15.75" customHeight="1">
      <c r="A554" s="44"/>
      <c r="B554" s="44"/>
      <c r="C554" s="44"/>
      <c r="D554" s="44"/>
      <c r="E554" s="44"/>
      <c r="F554" s="44"/>
      <c r="G554" s="44"/>
      <c r="H554" s="44"/>
      <c r="I554" s="44"/>
      <c r="J554" s="44"/>
      <c r="K554" s="44"/>
      <c r="L554" s="44"/>
      <c r="M554" s="44"/>
      <c r="N554" s="44"/>
      <c r="O554" s="44"/>
      <c r="P554" s="44"/>
      <c r="Q554" s="44"/>
      <c r="R554" s="44"/>
      <c r="S554" s="44"/>
      <c r="T554" s="44"/>
      <c r="U554" s="44"/>
      <c r="V554" s="44"/>
      <c r="W554" s="44"/>
      <c r="X554" s="44"/>
      <c r="Y554" s="44"/>
      <c r="Z554" s="44"/>
    </row>
    <row r="555" spans="1:26" ht="15.75" customHeight="1">
      <c r="A555" s="44"/>
      <c r="B555" s="44"/>
      <c r="C555" s="44"/>
      <c r="D555" s="44"/>
      <c r="E555" s="44"/>
      <c r="F555" s="44"/>
      <c r="G555" s="44"/>
      <c r="H555" s="44"/>
      <c r="I555" s="44"/>
      <c r="J555" s="44"/>
      <c r="K555" s="44"/>
      <c r="L555" s="44"/>
      <c r="M555" s="44"/>
      <c r="N555" s="44"/>
      <c r="O555" s="44"/>
      <c r="P555" s="44"/>
      <c r="Q555" s="44"/>
      <c r="R555" s="44"/>
      <c r="S555" s="44"/>
      <c r="T555" s="44"/>
      <c r="U555" s="44"/>
      <c r="V555" s="44"/>
      <c r="W555" s="44"/>
      <c r="X555" s="44"/>
      <c r="Y555" s="44"/>
      <c r="Z555" s="44"/>
    </row>
    <row r="556" spans="1:26" ht="15.75" customHeight="1">
      <c r="A556" s="44"/>
      <c r="B556" s="44"/>
      <c r="C556" s="44"/>
      <c r="D556" s="44"/>
      <c r="E556" s="44"/>
      <c r="F556" s="44"/>
      <c r="G556" s="44"/>
      <c r="H556" s="44"/>
      <c r="I556" s="44"/>
      <c r="J556" s="44"/>
      <c r="K556" s="44"/>
      <c r="L556" s="44"/>
      <c r="M556" s="44"/>
      <c r="N556" s="44"/>
      <c r="O556" s="44"/>
      <c r="P556" s="44"/>
      <c r="Q556" s="44"/>
      <c r="R556" s="44"/>
      <c r="S556" s="44"/>
      <c r="T556" s="44"/>
      <c r="U556" s="44"/>
      <c r="V556" s="44"/>
      <c r="W556" s="44"/>
      <c r="X556" s="44"/>
      <c r="Y556" s="44"/>
      <c r="Z556" s="44"/>
    </row>
    <row r="557" spans="1:26" ht="15.75" customHeight="1">
      <c r="A557" s="44"/>
      <c r="B557" s="44"/>
      <c r="C557" s="44"/>
      <c r="D557" s="44"/>
      <c r="E557" s="44"/>
      <c r="F557" s="44"/>
      <c r="G557" s="44"/>
      <c r="H557" s="44"/>
      <c r="I557" s="44"/>
      <c r="J557" s="44"/>
      <c r="K557" s="44"/>
      <c r="L557" s="44"/>
      <c r="M557" s="44"/>
      <c r="N557" s="44"/>
      <c r="O557" s="44"/>
      <c r="P557" s="44"/>
      <c r="Q557" s="44"/>
      <c r="R557" s="44"/>
      <c r="S557" s="44"/>
      <c r="T557" s="44"/>
      <c r="U557" s="44"/>
      <c r="V557" s="44"/>
      <c r="W557" s="44"/>
      <c r="X557" s="44"/>
      <c r="Y557" s="44"/>
      <c r="Z557" s="44"/>
    </row>
    <row r="558" spans="1:26" ht="15.75" customHeight="1">
      <c r="A558" s="44"/>
      <c r="B558" s="44"/>
      <c r="C558" s="44"/>
      <c r="D558" s="44"/>
      <c r="E558" s="44"/>
      <c r="F558" s="44"/>
      <c r="G558" s="44"/>
      <c r="H558" s="44"/>
      <c r="I558" s="44"/>
      <c r="J558" s="44"/>
      <c r="K558" s="44"/>
      <c r="L558" s="44"/>
      <c r="M558" s="44"/>
      <c r="N558" s="44"/>
      <c r="O558" s="44"/>
      <c r="P558" s="44"/>
      <c r="Q558" s="44"/>
      <c r="R558" s="44"/>
      <c r="S558" s="44"/>
      <c r="T558" s="44"/>
      <c r="U558" s="44"/>
      <c r="V558" s="44"/>
      <c r="W558" s="44"/>
      <c r="X558" s="44"/>
      <c r="Y558" s="44"/>
      <c r="Z558" s="44"/>
    </row>
    <row r="559" spans="1:26" ht="15.75" customHeight="1">
      <c r="A559" s="44"/>
      <c r="B559" s="44"/>
      <c r="C559" s="44"/>
      <c r="D559" s="44"/>
      <c r="E559" s="44"/>
      <c r="F559" s="44"/>
      <c r="G559" s="44"/>
      <c r="H559" s="44"/>
      <c r="I559" s="44"/>
      <c r="J559" s="44"/>
      <c r="K559" s="44"/>
      <c r="L559" s="44"/>
      <c r="M559" s="44"/>
      <c r="N559" s="44"/>
      <c r="O559" s="44"/>
      <c r="P559" s="44"/>
      <c r="Q559" s="44"/>
      <c r="R559" s="44"/>
      <c r="S559" s="44"/>
      <c r="T559" s="44"/>
      <c r="U559" s="44"/>
      <c r="V559" s="44"/>
      <c r="W559" s="44"/>
      <c r="X559" s="44"/>
      <c r="Y559" s="44"/>
      <c r="Z559" s="44"/>
    </row>
    <row r="560" spans="1:26" ht="15.75" customHeight="1">
      <c r="A560" s="44"/>
      <c r="B560" s="44"/>
      <c r="C560" s="44"/>
      <c r="D560" s="44"/>
      <c r="E560" s="44"/>
      <c r="F560" s="44"/>
      <c r="G560" s="44"/>
      <c r="H560" s="44"/>
      <c r="I560" s="44"/>
      <c r="J560" s="44"/>
      <c r="K560" s="44"/>
      <c r="L560" s="44"/>
      <c r="M560" s="44"/>
      <c r="N560" s="44"/>
      <c r="O560" s="44"/>
      <c r="P560" s="44"/>
      <c r="Q560" s="44"/>
      <c r="R560" s="44"/>
      <c r="S560" s="44"/>
      <c r="T560" s="44"/>
      <c r="U560" s="44"/>
      <c r="V560" s="44"/>
      <c r="W560" s="44"/>
      <c r="X560" s="44"/>
      <c r="Y560" s="44"/>
      <c r="Z560" s="44"/>
    </row>
    <row r="561" spans="1:26" ht="15.75" customHeight="1">
      <c r="A561" s="44"/>
      <c r="B561" s="44"/>
      <c r="C561" s="44"/>
      <c r="D561" s="44"/>
      <c r="E561" s="44"/>
      <c r="F561" s="44"/>
      <c r="G561" s="44"/>
      <c r="H561" s="44"/>
      <c r="I561" s="44"/>
      <c r="J561" s="44"/>
      <c r="K561" s="44"/>
      <c r="L561" s="44"/>
      <c r="M561" s="44"/>
      <c r="N561" s="44"/>
      <c r="O561" s="44"/>
      <c r="P561" s="44"/>
      <c r="Q561" s="44"/>
      <c r="R561" s="44"/>
      <c r="S561" s="44"/>
      <c r="T561" s="44"/>
      <c r="U561" s="44"/>
      <c r="V561" s="44"/>
      <c r="W561" s="44"/>
      <c r="X561" s="44"/>
      <c r="Y561" s="44"/>
      <c r="Z561" s="44"/>
    </row>
    <row r="562" spans="1:26" ht="15.75" customHeight="1">
      <c r="A562" s="44"/>
      <c r="B562" s="44"/>
      <c r="C562" s="44"/>
      <c r="D562" s="44"/>
      <c r="E562" s="44"/>
      <c r="F562" s="44"/>
      <c r="G562" s="44"/>
      <c r="H562" s="44"/>
      <c r="I562" s="44"/>
      <c r="J562" s="44"/>
      <c r="K562" s="44"/>
      <c r="L562" s="44"/>
      <c r="M562" s="44"/>
      <c r="N562" s="44"/>
      <c r="O562" s="44"/>
      <c r="P562" s="44"/>
      <c r="Q562" s="44"/>
      <c r="R562" s="44"/>
      <c r="S562" s="44"/>
      <c r="T562" s="44"/>
      <c r="U562" s="44"/>
      <c r="V562" s="44"/>
      <c r="W562" s="44"/>
      <c r="X562" s="44"/>
      <c r="Y562" s="44"/>
      <c r="Z562" s="44"/>
    </row>
    <row r="563" spans="1:26" ht="15.75" customHeight="1">
      <c r="A563" s="44"/>
      <c r="B563" s="44"/>
      <c r="C563" s="44"/>
      <c r="D563" s="44"/>
      <c r="E563" s="44"/>
      <c r="F563" s="44"/>
      <c r="G563" s="44"/>
      <c r="H563" s="44"/>
      <c r="I563" s="44"/>
      <c r="J563" s="44"/>
      <c r="K563" s="44"/>
      <c r="L563" s="44"/>
      <c r="M563" s="44"/>
      <c r="N563" s="44"/>
      <c r="O563" s="44"/>
      <c r="P563" s="44"/>
      <c r="Q563" s="44"/>
      <c r="R563" s="44"/>
      <c r="S563" s="44"/>
      <c r="T563" s="44"/>
      <c r="U563" s="44"/>
      <c r="V563" s="44"/>
      <c r="W563" s="44"/>
      <c r="X563" s="44"/>
      <c r="Y563" s="44"/>
      <c r="Z563" s="44"/>
    </row>
    <row r="564" spans="1:26" ht="15.75" customHeight="1">
      <c r="A564" s="44"/>
      <c r="B564" s="44"/>
      <c r="C564" s="44"/>
      <c r="D564" s="44"/>
      <c r="E564" s="44"/>
      <c r="F564" s="44"/>
      <c r="G564" s="44"/>
      <c r="H564" s="44"/>
      <c r="I564" s="44"/>
      <c r="J564" s="44"/>
      <c r="K564" s="44"/>
      <c r="L564" s="44"/>
      <c r="M564" s="44"/>
      <c r="N564" s="44"/>
      <c r="O564" s="44"/>
      <c r="P564" s="44"/>
      <c r="Q564" s="44"/>
      <c r="R564" s="44"/>
      <c r="S564" s="44"/>
      <c r="T564" s="44"/>
      <c r="U564" s="44"/>
      <c r="V564" s="44"/>
      <c r="W564" s="44"/>
      <c r="X564" s="44"/>
      <c r="Y564" s="44"/>
      <c r="Z564" s="44"/>
    </row>
    <row r="565" spans="1:26" ht="15.75" customHeight="1">
      <c r="A565" s="44"/>
      <c r="B565" s="44"/>
      <c r="C565" s="44"/>
      <c r="D565" s="44"/>
      <c r="E565" s="44"/>
      <c r="F565" s="44"/>
      <c r="G565" s="44"/>
      <c r="H565" s="44"/>
      <c r="I565" s="44"/>
      <c r="J565" s="44"/>
      <c r="K565" s="44"/>
      <c r="L565" s="44"/>
      <c r="M565" s="44"/>
      <c r="N565" s="44"/>
      <c r="O565" s="44"/>
      <c r="P565" s="44"/>
      <c r="Q565" s="44"/>
      <c r="R565" s="44"/>
      <c r="S565" s="44"/>
      <c r="T565" s="44"/>
      <c r="U565" s="44"/>
      <c r="V565" s="44"/>
      <c r="W565" s="44"/>
      <c r="X565" s="44"/>
      <c r="Y565" s="44"/>
      <c r="Z565" s="44"/>
    </row>
    <row r="566" spans="1:26" ht="15.75" customHeight="1">
      <c r="A566" s="44"/>
      <c r="B566" s="44"/>
      <c r="C566" s="44"/>
      <c r="D566" s="44"/>
      <c r="E566" s="44"/>
      <c r="F566" s="44"/>
      <c r="G566" s="44"/>
      <c r="H566" s="44"/>
      <c r="I566" s="44"/>
      <c r="J566" s="44"/>
      <c r="K566" s="44"/>
      <c r="L566" s="44"/>
      <c r="M566" s="44"/>
      <c r="N566" s="44"/>
      <c r="O566" s="44"/>
      <c r="P566" s="44"/>
      <c r="Q566" s="44"/>
      <c r="R566" s="44"/>
      <c r="S566" s="44"/>
      <c r="T566" s="44"/>
      <c r="U566" s="44"/>
      <c r="V566" s="44"/>
      <c r="W566" s="44"/>
      <c r="X566" s="44"/>
      <c r="Y566" s="44"/>
      <c r="Z566" s="44"/>
    </row>
    <row r="567" spans="1:26" ht="15.75" customHeight="1">
      <c r="A567" s="44"/>
      <c r="B567" s="44"/>
      <c r="C567" s="44"/>
      <c r="D567" s="44"/>
      <c r="E567" s="44"/>
      <c r="F567" s="44"/>
      <c r="G567" s="44"/>
      <c r="H567" s="44"/>
      <c r="I567" s="44"/>
      <c r="J567" s="44"/>
      <c r="K567" s="44"/>
      <c r="L567" s="44"/>
      <c r="M567" s="44"/>
      <c r="N567" s="44"/>
      <c r="O567" s="44"/>
      <c r="P567" s="44"/>
      <c r="Q567" s="44"/>
      <c r="R567" s="44"/>
      <c r="S567" s="44"/>
      <c r="T567" s="44"/>
      <c r="U567" s="44"/>
      <c r="V567" s="44"/>
      <c r="W567" s="44"/>
      <c r="X567" s="44"/>
      <c r="Y567" s="44"/>
      <c r="Z567" s="44"/>
    </row>
    <row r="568" spans="1:26" ht="15.75" customHeight="1">
      <c r="A568" s="44"/>
      <c r="B568" s="44"/>
      <c r="C568" s="44"/>
      <c r="D568" s="44"/>
      <c r="E568" s="44"/>
      <c r="F568" s="44"/>
      <c r="G568" s="44"/>
      <c r="H568" s="44"/>
      <c r="I568" s="44"/>
      <c r="J568" s="44"/>
      <c r="K568" s="44"/>
      <c r="L568" s="44"/>
      <c r="M568" s="44"/>
      <c r="N568" s="44"/>
      <c r="O568" s="44"/>
      <c r="P568" s="44"/>
      <c r="Q568" s="44"/>
      <c r="R568" s="44"/>
      <c r="S568" s="44"/>
      <c r="T568" s="44"/>
      <c r="U568" s="44"/>
      <c r="V568" s="44"/>
      <c r="W568" s="44"/>
      <c r="X568" s="44"/>
      <c r="Y568" s="44"/>
      <c r="Z568" s="44"/>
    </row>
    <row r="569" spans="1:26" ht="15.75" customHeight="1">
      <c r="A569" s="44"/>
      <c r="B569" s="44"/>
      <c r="C569" s="44"/>
      <c r="D569" s="44"/>
      <c r="E569" s="44"/>
      <c r="F569" s="44"/>
      <c r="G569" s="44"/>
      <c r="H569" s="44"/>
      <c r="I569" s="44"/>
      <c r="J569" s="44"/>
      <c r="K569" s="44"/>
      <c r="L569" s="44"/>
      <c r="M569" s="44"/>
      <c r="N569" s="44"/>
      <c r="O569" s="44"/>
      <c r="P569" s="44"/>
      <c r="Q569" s="44"/>
      <c r="R569" s="44"/>
      <c r="S569" s="44"/>
      <c r="T569" s="44"/>
      <c r="U569" s="44"/>
      <c r="V569" s="44"/>
      <c r="W569" s="44"/>
      <c r="X569" s="44"/>
      <c r="Y569" s="44"/>
      <c r="Z569" s="44"/>
    </row>
    <row r="570" spans="1:26" ht="15.75" customHeight="1">
      <c r="A570" s="44"/>
      <c r="B570" s="44"/>
      <c r="C570" s="44"/>
      <c r="D570" s="44"/>
      <c r="E570" s="44"/>
      <c r="F570" s="44"/>
      <c r="G570" s="44"/>
      <c r="H570" s="44"/>
      <c r="I570" s="44"/>
      <c r="J570" s="44"/>
      <c r="K570" s="44"/>
      <c r="L570" s="44"/>
      <c r="M570" s="44"/>
      <c r="N570" s="44"/>
      <c r="O570" s="44"/>
      <c r="P570" s="44"/>
      <c r="Q570" s="44"/>
      <c r="R570" s="44"/>
      <c r="S570" s="44"/>
      <c r="T570" s="44"/>
      <c r="U570" s="44"/>
      <c r="V570" s="44"/>
      <c r="W570" s="44"/>
      <c r="X570" s="44"/>
      <c r="Y570" s="44"/>
      <c r="Z570" s="44"/>
    </row>
    <row r="571" spans="1:26" ht="15.75" customHeight="1">
      <c r="A571" s="44"/>
      <c r="B571" s="44"/>
      <c r="C571" s="44"/>
      <c r="D571" s="44"/>
      <c r="E571" s="44"/>
      <c r="F571" s="44"/>
      <c r="G571" s="44"/>
      <c r="H571" s="44"/>
      <c r="I571" s="44"/>
      <c r="J571" s="44"/>
      <c r="K571" s="44"/>
      <c r="L571" s="44"/>
      <c r="M571" s="44"/>
      <c r="N571" s="44"/>
      <c r="O571" s="44"/>
      <c r="P571" s="44"/>
      <c r="Q571" s="44"/>
      <c r="R571" s="44"/>
      <c r="S571" s="44"/>
      <c r="T571" s="44"/>
      <c r="U571" s="44"/>
      <c r="V571" s="44"/>
      <c r="W571" s="44"/>
      <c r="X571" s="44"/>
      <c r="Y571" s="44"/>
      <c r="Z571" s="44"/>
    </row>
    <row r="572" spans="1:26" ht="15.75" customHeight="1">
      <c r="A572" s="44"/>
      <c r="B572" s="44"/>
      <c r="C572" s="44"/>
      <c r="D572" s="44"/>
      <c r="E572" s="44"/>
      <c r="F572" s="44"/>
      <c r="G572" s="44"/>
      <c r="H572" s="44"/>
      <c r="I572" s="44"/>
      <c r="J572" s="44"/>
      <c r="K572" s="44"/>
      <c r="L572" s="44"/>
      <c r="M572" s="44"/>
      <c r="N572" s="44"/>
      <c r="O572" s="44"/>
      <c r="P572" s="44"/>
      <c r="Q572" s="44"/>
      <c r="R572" s="44"/>
      <c r="S572" s="44"/>
      <c r="T572" s="44"/>
      <c r="U572" s="44"/>
      <c r="V572" s="44"/>
      <c r="W572" s="44"/>
      <c r="X572" s="44"/>
      <c r="Y572" s="44"/>
      <c r="Z572" s="44"/>
    </row>
    <row r="573" spans="1:26" ht="15.75" customHeight="1">
      <c r="A573" s="44"/>
      <c r="B573" s="44"/>
      <c r="C573" s="44"/>
      <c r="D573" s="44"/>
      <c r="E573" s="44"/>
      <c r="F573" s="44"/>
      <c r="G573" s="44"/>
      <c r="H573" s="44"/>
      <c r="I573" s="44"/>
      <c r="J573" s="44"/>
      <c r="K573" s="44"/>
      <c r="L573" s="44"/>
      <c r="M573" s="44"/>
      <c r="N573" s="44"/>
      <c r="O573" s="44"/>
      <c r="P573" s="44"/>
      <c r="Q573" s="44"/>
      <c r="R573" s="44"/>
      <c r="S573" s="44"/>
      <c r="T573" s="44"/>
      <c r="U573" s="44"/>
      <c r="V573" s="44"/>
      <c r="W573" s="44"/>
      <c r="X573" s="44"/>
      <c r="Y573" s="44"/>
      <c r="Z573" s="44"/>
    </row>
    <row r="574" spans="1:26" ht="15.75" customHeight="1">
      <c r="A574" s="44"/>
      <c r="B574" s="44"/>
      <c r="C574" s="44"/>
      <c r="D574" s="44"/>
      <c r="E574" s="44"/>
      <c r="F574" s="44"/>
      <c r="G574" s="44"/>
      <c r="H574" s="44"/>
      <c r="I574" s="44"/>
      <c r="J574" s="44"/>
      <c r="K574" s="44"/>
      <c r="L574" s="44"/>
      <c r="M574" s="44"/>
      <c r="N574" s="44"/>
      <c r="O574" s="44"/>
      <c r="P574" s="44"/>
      <c r="Q574" s="44"/>
      <c r="R574" s="44"/>
      <c r="S574" s="44"/>
      <c r="T574" s="44"/>
      <c r="U574" s="44"/>
      <c r="V574" s="44"/>
      <c r="W574" s="44"/>
      <c r="X574" s="44"/>
      <c r="Y574" s="44"/>
      <c r="Z574" s="44"/>
    </row>
    <row r="575" spans="1:26" ht="15.75" customHeight="1">
      <c r="A575" s="44"/>
      <c r="B575" s="44"/>
      <c r="C575" s="44"/>
      <c r="D575" s="44"/>
      <c r="E575" s="44"/>
      <c r="F575" s="44"/>
      <c r="G575" s="44"/>
      <c r="H575" s="44"/>
      <c r="I575" s="44"/>
      <c r="J575" s="44"/>
      <c r="K575" s="44"/>
      <c r="L575" s="44"/>
      <c r="M575" s="44"/>
      <c r="N575" s="44"/>
      <c r="O575" s="44"/>
      <c r="P575" s="44"/>
      <c r="Q575" s="44"/>
      <c r="R575" s="44"/>
      <c r="S575" s="44"/>
      <c r="T575" s="44"/>
      <c r="U575" s="44"/>
      <c r="V575" s="44"/>
      <c r="W575" s="44"/>
      <c r="X575" s="44"/>
      <c r="Y575" s="44"/>
      <c r="Z575" s="44"/>
    </row>
    <row r="576" spans="1:26" ht="15.75" customHeight="1">
      <c r="A576" s="44"/>
      <c r="B576" s="44"/>
      <c r="C576" s="44"/>
      <c r="D576" s="44"/>
      <c r="E576" s="44"/>
      <c r="F576" s="44"/>
      <c r="G576" s="44"/>
      <c r="H576" s="44"/>
      <c r="I576" s="44"/>
      <c r="J576" s="44"/>
      <c r="K576" s="44"/>
      <c r="L576" s="44"/>
      <c r="M576" s="44"/>
      <c r="N576" s="44"/>
      <c r="O576" s="44"/>
      <c r="P576" s="44"/>
      <c r="Q576" s="44"/>
      <c r="R576" s="44"/>
      <c r="S576" s="44"/>
      <c r="T576" s="44"/>
      <c r="U576" s="44"/>
      <c r="V576" s="44"/>
      <c r="W576" s="44"/>
      <c r="X576" s="44"/>
      <c r="Y576" s="44"/>
      <c r="Z576" s="44"/>
    </row>
    <row r="577" spans="1:26" ht="15.75" customHeight="1">
      <c r="A577" s="44"/>
      <c r="B577" s="44"/>
      <c r="C577" s="44"/>
      <c r="D577" s="44"/>
      <c r="E577" s="44"/>
      <c r="F577" s="44"/>
      <c r="G577" s="44"/>
      <c r="H577" s="44"/>
      <c r="I577" s="44"/>
      <c r="J577" s="44"/>
      <c r="K577" s="44"/>
      <c r="L577" s="44"/>
      <c r="M577" s="44"/>
      <c r="N577" s="44"/>
      <c r="O577" s="44"/>
      <c r="P577" s="44"/>
      <c r="Q577" s="44"/>
      <c r="R577" s="44"/>
      <c r="S577" s="44"/>
      <c r="T577" s="44"/>
      <c r="U577" s="44"/>
      <c r="V577" s="44"/>
      <c r="W577" s="44"/>
      <c r="X577" s="44"/>
      <c r="Y577" s="44"/>
      <c r="Z577" s="44"/>
    </row>
    <row r="578" spans="1:26" ht="15.75" customHeight="1">
      <c r="A578" s="44"/>
      <c r="B578" s="44"/>
      <c r="C578" s="44"/>
      <c r="D578" s="44"/>
      <c r="E578" s="44"/>
      <c r="F578" s="44"/>
      <c r="G578" s="44"/>
      <c r="H578" s="44"/>
      <c r="I578" s="44"/>
      <c r="J578" s="44"/>
      <c r="K578" s="44"/>
      <c r="L578" s="44"/>
      <c r="M578" s="44"/>
      <c r="N578" s="44"/>
      <c r="O578" s="44"/>
      <c r="P578" s="44"/>
      <c r="Q578" s="44"/>
      <c r="R578" s="44"/>
      <c r="S578" s="44"/>
      <c r="T578" s="44"/>
      <c r="U578" s="44"/>
      <c r="V578" s="44"/>
      <c r="W578" s="44"/>
      <c r="X578" s="44"/>
      <c r="Y578" s="44"/>
      <c r="Z578" s="44"/>
    </row>
    <row r="579" spans="1:26" ht="15.75" customHeight="1">
      <c r="A579" s="44"/>
      <c r="B579" s="44"/>
      <c r="C579" s="44"/>
      <c r="D579" s="44"/>
      <c r="E579" s="44"/>
      <c r="F579" s="44"/>
      <c r="G579" s="44"/>
      <c r="H579" s="44"/>
      <c r="I579" s="44"/>
      <c r="J579" s="44"/>
      <c r="K579" s="44"/>
      <c r="L579" s="44"/>
      <c r="M579" s="44"/>
      <c r="N579" s="44"/>
      <c r="O579" s="44"/>
      <c r="P579" s="44"/>
      <c r="Q579" s="44"/>
      <c r="R579" s="44"/>
      <c r="S579" s="44"/>
      <c r="T579" s="44"/>
      <c r="U579" s="44"/>
      <c r="V579" s="44"/>
      <c r="W579" s="44"/>
      <c r="X579" s="44"/>
      <c r="Y579" s="44"/>
      <c r="Z579" s="44"/>
    </row>
    <row r="580" spans="1:26" ht="15.75" customHeight="1">
      <c r="A580" s="44"/>
      <c r="B580" s="44"/>
      <c r="C580" s="44"/>
      <c r="D580" s="44"/>
      <c r="E580" s="44"/>
      <c r="F580" s="44"/>
      <c r="G580" s="44"/>
      <c r="H580" s="44"/>
      <c r="I580" s="44"/>
      <c r="J580" s="44"/>
      <c r="K580" s="44"/>
      <c r="L580" s="44"/>
      <c r="M580" s="44"/>
      <c r="N580" s="44"/>
      <c r="O580" s="44"/>
      <c r="P580" s="44"/>
      <c r="Q580" s="44"/>
      <c r="R580" s="44"/>
      <c r="S580" s="44"/>
      <c r="T580" s="44"/>
      <c r="U580" s="44"/>
      <c r="V580" s="44"/>
      <c r="W580" s="44"/>
      <c r="X580" s="44"/>
      <c r="Y580" s="44"/>
      <c r="Z580" s="44"/>
    </row>
    <row r="581" spans="1:26" ht="15.75" customHeight="1">
      <c r="A581" s="44"/>
      <c r="B581" s="44"/>
      <c r="C581" s="44"/>
      <c r="D581" s="44"/>
      <c r="E581" s="44"/>
      <c r="F581" s="44"/>
      <c r="G581" s="44"/>
      <c r="H581" s="44"/>
      <c r="I581" s="44"/>
      <c r="J581" s="44"/>
      <c r="K581" s="44"/>
      <c r="L581" s="44"/>
      <c r="M581" s="44"/>
      <c r="N581" s="44"/>
      <c r="O581" s="44"/>
      <c r="P581" s="44"/>
      <c r="Q581" s="44"/>
      <c r="R581" s="44"/>
      <c r="S581" s="44"/>
      <c r="T581" s="44"/>
      <c r="U581" s="44"/>
      <c r="V581" s="44"/>
      <c r="W581" s="44"/>
      <c r="X581" s="44"/>
      <c r="Y581" s="44"/>
      <c r="Z581" s="44"/>
    </row>
    <row r="582" spans="1:26" ht="15.75" customHeight="1">
      <c r="A582" s="44"/>
      <c r="B582" s="44"/>
      <c r="C582" s="44"/>
      <c r="D582" s="44"/>
      <c r="E582" s="44"/>
      <c r="F582" s="44"/>
      <c r="G582" s="44"/>
      <c r="H582" s="44"/>
      <c r="I582" s="44"/>
      <c r="J582" s="44"/>
      <c r="K582" s="44"/>
      <c r="L582" s="44"/>
      <c r="M582" s="44"/>
      <c r="N582" s="44"/>
      <c r="O582" s="44"/>
      <c r="P582" s="44"/>
      <c r="Q582" s="44"/>
      <c r="R582" s="44"/>
      <c r="S582" s="44"/>
      <c r="T582" s="44"/>
      <c r="U582" s="44"/>
      <c r="V582" s="44"/>
      <c r="W582" s="44"/>
      <c r="X582" s="44"/>
      <c r="Y582" s="44"/>
      <c r="Z582" s="44"/>
    </row>
    <row r="583" spans="1:26" ht="15.75" customHeight="1">
      <c r="A583" s="44"/>
      <c r="B583" s="44"/>
      <c r="C583" s="44"/>
      <c r="D583" s="44"/>
      <c r="E583" s="44"/>
      <c r="F583" s="44"/>
      <c r="G583" s="44"/>
      <c r="H583" s="44"/>
      <c r="I583" s="44"/>
      <c r="J583" s="44"/>
      <c r="K583" s="44"/>
      <c r="L583" s="44"/>
      <c r="M583" s="44"/>
      <c r="N583" s="44"/>
      <c r="O583" s="44"/>
      <c r="P583" s="44"/>
      <c r="Q583" s="44"/>
      <c r="R583" s="44"/>
      <c r="S583" s="44"/>
      <c r="T583" s="44"/>
      <c r="U583" s="44"/>
      <c r="V583" s="44"/>
      <c r="W583" s="44"/>
      <c r="X583" s="44"/>
      <c r="Y583" s="44"/>
      <c r="Z583" s="44"/>
    </row>
    <row r="584" spans="1:26" ht="15.75" customHeight="1">
      <c r="A584" s="44"/>
      <c r="B584" s="44"/>
      <c r="C584" s="44"/>
      <c r="D584" s="44"/>
      <c r="E584" s="44"/>
      <c r="F584" s="44"/>
      <c r="G584" s="44"/>
      <c r="H584" s="44"/>
      <c r="I584" s="44"/>
      <c r="J584" s="44"/>
      <c r="K584" s="44"/>
      <c r="L584" s="44"/>
      <c r="M584" s="44"/>
      <c r="N584" s="44"/>
      <c r="O584" s="44"/>
      <c r="P584" s="44"/>
      <c r="Q584" s="44"/>
      <c r="R584" s="44"/>
      <c r="S584" s="44"/>
      <c r="T584" s="44"/>
      <c r="U584" s="44"/>
      <c r="V584" s="44"/>
      <c r="W584" s="44"/>
      <c r="X584" s="44"/>
      <c r="Y584" s="44"/>
      <c r="Z584" s="44"/>
    </row>
    <row r="585" spans="1:26" ht="15.75" customHeight="1">
      <c r="A585" s="44"/>
      <c r="B585" s="44"/>
      <c r="C585" s="44"/>
      <c r="D585" s="44"/>
      <c r="E585" s="44"/>
      <c r="F585" s="44"/>
      <c r="G585" s="44"/>
      <c r="H585" s="44"/>
      <c r="I585" s="44"/>
      <c r="J585" s="44"/>
      <c r="K585" s="44"/>
      <c r="L585" s="44"/>
      <c r="M585" s="44"/>
      <c r="N585" s="44"/>
      <c r="O585" s="44"/>
      <c r="P585" s="44"/>
      <c r="Q585" s="44"/>
      <c r="R585" s="44"/>
      <c r="S585" s="44"/>
      <c r="T585" s="44"/>
      <c r="U585" s="44"/>
      <c r="V585" s="44"/>
      <c r="W585" s="44"/>
      <c r="X585" s="44"/>
      <c r="Y585" s="44"/>
      <c r="Z585" s="44"/>
    </row>
    <row r="586" spans="1:26" ht="15.75" customHeight="1">
      <c r="A586" s="44"/>
      <c r="B586" s="44"/>
      <c r="C586" s="44"/>
      <c r="D586" s="44"/>
      <c r="E586" s="44"/>
      <c r="F586" s="44"/>
      <c r="G586" s="44"/>
      <c r="H586" s="44"/>
      <c r="I586" s="44"/>
      <c r="J586" s="44"/>
      <c r="K586" s="44"/>
      <c r="L586" s="44"/>
      <c r="M586" s="44"/>
      <c r="N586" s="44"/>
      <c r="O586" s="44"/>
      <c r="P586" s="44"/>
      <c r="Q586" s="44"/>
      <c r="R586" s="44"/>
      <c r="S586" s="44"/>
      <c r="T586" s="44"/>
      <c r="U586" s="44"/>
      <c r="V586" s="44"/>
      <c r="W586" s="44"/>
      <c r="X586" s="44"/>
      <c r="Y586" s="44"/>
      <c r="Z586" s="44"/>
    </row>
    <row r="587" spans="1:26" ht="15.75" customHeight="1">
      <c r="A587" s="44"/>
      <c r="B587" s="44"/>
      <c r="C587" s="44"/>
      <c r="D587" s="44"/>
      <c r="E587" s="44"/>
      <c r="F587" s="44"/>
      <c r="G587" s="44"/>
      <c r="H587" s="44"/>
      <c r="I587" s="44"/>
      <c r="J587" s="44"/>
      <c r="K587" s="44"/>
      <c r="L587" s="44"/>
      <c r="M587" s="44"/>
      <c r="N587" s="44"/>
      <c r="O587" s="44"/>
      <c r="P587" s="44"/>
      <c r="Q587" s="44"/>
      <c r="R587" s="44"/>
      <c r="S587" s="44"/>
      <c r="T587" s="44"/>
      <c r="U587" s="44"/>
      <c r="V587" s="44"/>
      <c r="W587" s="44"/>
      <c r="X587" s="44"/>
      <c r="Y587" s="44"/>
      <c r="Z587" s="44"/>
    </row>
    <row r="588" spans="1:26" ht="15.75" customHeight="1">
      <c r="A588" s="44"/>
      <c r="B588" s="44"/>
      <c r="C588" s="44"/>
      <c r="D588" s="44"/>
      <c r="E588" s="44"/>
      <c r="F588" s="44"/>
      <c r="G588" s="44"/>
      <c r="H588" s="44"/>
      <c r="I588" s="44"/>
      <c r="J588" s="44"/>
      <c r="K588" s="44"/>
      <c r="L588" s="44"/>
      <c r="M588" s="44"/>
      <c r="N588" s="44"/>
      <c r="O588" s="44"/>
      <c r="P588" s="44"/>
      <c r="Q588" s="44"/>
      <c r="R588" s="44"/>
      <c r="S588" s="44"/>
      <c r="T588" s="44"/>
      <c r="U588" s="44"/>
      <c r="V588" s="44"/>
      <c r="W588" s="44"/>
      <c r="X588" s="44"/>
      <c r="Y588" s="44"/>
      <c r="Z588" s="44"/>
    </row>
    <row r="589" spans="1:26" ht="15.75" customHeight="1">
      <c r="A589" s="44"/>
      <c r="B589" s="44"/>
      <c r="C589" s="44"/>
      <c r="D589" s="44"/>
      <c r="E589" s="44"/>
      <c r="F589" s="44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44"/>
      <c r="S589" s="44"/>
      <c r="T589" s="44"/>
      <c r="U589" s="44"/>
      <c r="V589" s="44"/>
      <c r="W589" s="44"/>
      <c r="X589" s="44"/>
      <c r="Y589" s="44"/>
      <c r="Z589" s="44"/>
    </row>
    <row r="590" spans="1:26" ht="15.75" customHeight="1">
      <c r="A590" s="44"/>
      <c r="B590" s="44"/>
      <c r="C590" s="44"/>
      <c r="D590" s="44"/>
      <c r="E590" s="44"/>
      <c r="F590" s="44"/>
      <c r="G590" s="44"/>
      <c r="H590" s="44"/>
      <c r="I590" s="44"/>
      <c r="J590" s="44"/>
      <c r="K590" s="44"/>
      <c r="L590" s="44"/>
      <c r="M590" s="44"/>
      <c r="N590" s="44"/>
      <c r="O590" s="44"/>
      <c r="P590" s="44"/>
      <c r="Q590" s="44"/>
      <c r="R590" s="44"/>
      <c r="S590" s="44"/>
      <c r="T590" s="44"/>
      <c r="U590" s="44"/>
      <c r="V590" s="44"/>
      <c r="W590" s="44"/>
      <c r="X590" s="44"/>
      <c r="Y590" s="44"/>
      <c r="Z590" s="44"/>
    </row>
    <row r="591" spans="1:26" ht="15.75" customHeight="1">
      <c r="A591" s="44"/>
      <c r="B591" s="44"/>
      <c r="C591" s="44"/>
      <c r="D591" s="44"/>
      <c r="E591" s="44"/>
      <c r="F591" s="44"/>
      <c r="G591" s="44"/>
      <c r="H591" s="44"/>
      <c r="I591" s="44"/>
      <c r="J591" s="44"/>
      <c r="K591" s="44"/>
      <c r="L591" s="44"/>
      <c r="M591" s="44"/>
      <c r="N591" s="44"/>
      <c r="O591" s="44"/>
      <c r="P591" s="44"/>
      <c r="Q591" s="44"/>
      <c r="R591" s="44"/>
      <c r="S591" s="44"/>
      <c r="T591" s="44"/>
      <c r="U591" s="44"/>
      <c r="V591" s="44"/>
      <c r="W591" s="44"/>
      <c r="X591" s="44"/>
      <c r="Y591" s="44"/>
      <c r="Z591" s="44"/>
    </row>
    <row r="592" spans="1:26" ht="15.75" customHeight="1">
      <c r="A592" s="44"/>
      <c r="B592" s="44"/>
      <c r="C592" s="44"/>
      <c r="D592" s="44"/>
      <c r="E592" s="44"/>
      <c r="F592" s="44"/>
      <c r="G592" s="44"/>
      <c r="H592" s="44"/>
      <c r="I592" s="44"/>
      <c r="J592" s="44"/>
      <c r="K592" s="44"/>
      <c r="L592" s="44"/>
      <c r="M592" s="44"/>
      <c r="N592" s="44"/>
      <c r="O592" s="44"/>
      <c r="P592" s="44"/>
      <c r="Q592" s="44"/>
      <c r="R592" s="44"/>
      <c r="S592" s="44"/>
      <c r="T592" s="44"/>
      <c r="U592" s="44"/>
      <c r="V592" s="44"/>
      <c r="W592" s="44"/>
      <c r="X592" s="44"/>
      <c r="Y592" s="44"/>
      <c r="Z592" s="44"/>
    </row>
    <row r="593" spans="1:26" ht="15.75" customHeight="1">
      <c r="A593" s="44"/>
      <c r="B593" s="44"/>
      <c r="C593" s="44"/>
      <c r="D593" s="44"/>
      <c r="E593" s="44"/>
      <c r="F593" s="44"/>
      <c r="G593" s="44"/>
      <c r="H593" s="44"/>
      <c r="I593" s="44"/>
      <c r="J593" s="44"/>
      <c r="K593" s="44"/>
      <c r="L593" s="44"/>
      <c r="M593" s="44"/>
      <c r="N593" s="44"/>
      <c r="O593" s="44"/>
      <c r="P593" s="44"/>
      <c r="Q593" s="44"/>
      <c r="R593" s="44"/>
      <c r="S593" s="44"/>
      <c r="T593" s="44"/>
      <c r="U593" s="44"/>
      <c r="V593" s="44"/>
      <c r="W593" s="44"/>
      <c r="X593" s="44"/>
      <c r="Y593" s="44"/>
      <c r="Z593" s="44"/>
    </row>
    <row r="594" spans="1:26" ht="15.75" customHeight="1">
      <c r="A594" s="44"/>
      <c r="B594" s="44"/>
      <c r="C594" s="44"/>
      <c r="D594" s="44"/>
      <c r="E594" s="44"/>
      <c r="F594" s="44"/>
      <c r="G594" s="44"/>
      <c r="H594" s="44"/>
      <c r="I594" s="44"/>
      <c r="J594" s="44"/>
      <c r="K594" s="44"/>
      <c r="L594" s="44"/>
      <c r="M594" s="44"/>
      <c r="N594" s="44"/>
      <c r="O594" s="44"/>
      <c r="P594" s="44"/>
      <c r="Q594" s="44"/>
      <c r="R594" s="44"/>
      <c r="S594" s="44"/>
      <c r="T594" s="44"/>
      <c r="U594" s="44"/>
      <c r="V594" s="44"/>
      <c r="W594" s="44"/>
      <c r="X594" s="44"/>
      <c r="Y594" s="44"/>
      <c r="Z594" s="44"/>
    </row>
    <row r="595" spans="1:26" ht="15.75" customHeight="1">
      <c r="A595" s="44"/>
      <c r="B595" s="44"/>
      <c r="C595" s="44"/>
      <c r="D595" s="44"/>
      <c r="E595" s="44"/>
      <c r="F595" s="44"/>
      <c r="G595" s="44"/>
      <c r="H595" s="44"/>
      <c r="I595" s="44"/>
      <c r="J595" s="44"/>
      <c r="K595" s="44"/>
      <c r="L595" s="44"/>
      <c r="M595" s="44"/>
      <c r="N595" s="44"/>
      <c r="O595" s="44"/>
      <c r="P595" s="44"/>
      <c r="Q595" s="44"/>
      <c r="R595" s="44"/>
      <c r="S595" s="44"/>
      <c r="T595" s="44"/>
      <c r="U595" s="44"/>
      <c r="V595" s="44"/>
      <c r="W595" s="44"/>
      <c r="X595" s="44"/>
      <c r="Y595" s="44"/>
      <c r="Z595" s="44"/>
    </row>
    <row r="596" spans="1:26" ht="15.75" customHeight="1">
      <c r="A596" s="44"/>
      <c r="B596" s="44"/>
      <c r="C596" s="44"/>
      <c r="D596" s="44"/>
      <c r="E596" s="44"/>
      <c r="F596" s="44"/>
      <c r="G596" s="44"/>
      <c r="H596" s="44"/>
      <c r="I596" s="44"/>
      <c r="J596" s="44"/>
      <c r="K596" s="44"/>
      <c r="L596" s="44"/>
      <c r="M596" s="44"/>
      <c r="N596" s="44"/>
      <c r="O596" s="44"/>
      <c r="P596" s="44"/>
      <c r="Q596" s="44"/>
      <c r="R596" s="44"/>
      <c r="S596" s="44"/>
      <c r="T596" s="44"/>
      <c r="U596" s="44"/>
      <c r="V596" s="44"/>
      <c r="W596" s="44"/>
      <c r="X596" s="44"/>
      <c r="Y596" s="44"/>
      <c r="Z596" s="44"/>
    </row>
    <row r="597" spans="1:26" ht="15.75" customHeight="1">
      <c r="A597" s="44"/>
      <c r="B597" s="44"/>
      <c r="C597" s="44"/>
      <c r="D597" s="44"/>
      <c r="E597" s="44"/>
      <c r="F597" s="44"/>
      <c r="G597" s="44"/>
      <c r="H597" s="44"/>
      <c r="I597" s="44"/>
      <c r="J597" s="44"/>
      <c r="K597" s="44"/>
      <c r="L597" s="44"/>
      <c r="M597" s="44"/>
      <c r="N597" s="44"/>
      <c r="O597" s="44"/>
      <c r="P597" s="44"/>
      <c r="Q597" s="44"/>
      <c r="R597" s="44"/>
      <c r="S597" s="44"/>
      <c r="T597" s="44"/>
      <c r="U597" s="44"/>
      <c r="V597" s="44"/>
      <c r="W597" s="44"/>
      <c r="X597" s="44"/>
      <c r="Y597" s="44"/>
      <c r="Z597" s="44"/>
    </row>
    <row r="598" spans="1:26" ht="15.75" customHeight="1">
      <c r="A598" s="44"/>
      <c r="B598" s="44"/>
      <c r="C598" s="44"/>
      <c r="D598" s="44"/>
      <c r="E598" s="44"/>
      <c r="F598" s="44"/>
      <c r="G598" s="44"/>
      <c r="H598" s="44"/>
      <c r="I598" s="44"/>
      <c r="J598" s="44"/>
      <c r="K598" s="44"/>
      <c r="L598" s="44"/>
      <c r="M598" s="44"/>
      <c r="N598" s="44"/>
      <c r="O598" s="44"/>
      <c r="P598" s="44"/>
      <c r="Q598" s="44"/>
      <c r="R598" s="44"/>
      <c r="S598" s="44"/>
      <c r="T598" s="44"/>
      <c r="U598" s="44"/>
      <c r="V598" s="44"/>
      <c r="W598" s="44"/>
      <c r="X598" s="44"/>
      <c r="Y598" s="44"/>
      <c r="Z598" s="44"/>
    </row>
    <row r="599" spans="1:26" ht="15.75" customHeight="1">
      <c r="A599" s="44"/>
      <c r="B599" s="44"/>
      <c r="C599" s="44"/>
      <c r="D599" s="44"/>
      <c r="E599" s="44"/>
      <c r="F599" s="44"/>
      <c r="G599" s="44"/>
      <c r="H599" s="44"/>
      <c r="I599" s="44"/>
      <c r="J599" s="44"/>
      <c r="K599" s="44"/>
      <c r="L599" s="44"/>
      <c r="M599" s="44"/>
      <c r="N599" s="44"/>
      <c r="O599" s="44"/>
      <c r="P599" s="44"/>
      <c r="Q599" s="44"/>
      <c r="R599" s="44"/>
      <c r="S599" s="44"/>
      <c r="T599" s="44"/>
      <c r="U599" s="44"/>
      <c r="V599" s="44"/>
      <c r="W599" s="44"/>
      <c r="X599" s="44"/>
      <c r="Y599" s="44"/>
      <c r="Z599" s="44"/>
    </row>
    <row r="600" spans="1:26" ht="15.75" customHeight="1">
      <c r="A600" s="44"/>
      <c r="B600" s="44"/>
      <c r="C600" s="44"/>
      <c r="D600" s="44"/>
      <c r="E600" s="44"/>
      <c r="F600" s="44"/>
      <c r="G600" s="44"/>
      <c r="H600" s="44"/>
      <c r="I600" s="44"/>
      <c r="J600" s="44"/>
      <c r="K600" s="44"/>
      <c r="L600" s="44"/>
      <c r="M600" s="44"/>
      <c r="N600" s="44"/>
      <c r="O600" s="44"/>
      <c r="P600" s="44"/>
      <c r="Q600" s="44"/>
      <c r="R600" s="44"/>
      <c r="S600" s="44"/>
      <c r="T600" s="44"/>
      <c r="U600" s="44"/>
      <c r="V600" s="44"/>
      <c r="W600" s="44"/>
      <c r="X600" s="44"/>
      <c r="Y600" s="44"/>
      <c r="Z600" s="44"/>
    </row>
    <row r="601" spans="1:26" ht="15.75" customHeight="1">
      <c r="A601" s="44"/>
      <c r="B601" s="44"/>
      <c r="C601" s="44"/>
      <c r="D601" s="44"/>
      <c r="E601" s="44"/>
      <c r="F601" s="44"/>
      <c r="G601" s="44"/>
      <c r="H601" s="44"/>
      <c r="I601" s="44"/>
      <c r="J601" s="44"/>
      <c r="K601" s="44"/>
      <c r="L601" s="44"/>
      <c r="M601" s="44"/>
      <c r="N601" s="44"/>
      <c r="O601" s="44"/>
      <c r="P601" s="44"/>
      <c r="Q601" s="44"/>
      <c r="R601" s="44"/>
      <c r="S601" s="44"/>
      <c r="T601" s="44"/>
      <c r="U601" s="44"/>
      <c r="V601" s="44"/>
      <c r="W601" s="44"/>
      <c r="X601" s="44"/>
      <c r="Y601" s="44"/>
      <c r="Z601" s="44"/>
    </row>
    <row r="602" spans="1:26" ht="15.75" customHeight="1">
      <c r="A602" s="44"/>
      <c r="B602" s="44"/>
      <c r="C602" s="44"/>
      <c r="D602" s="44"/>
      <c r="E602" s="44"/>
      <c r="F602" s="44"/>
      <c r="G602" s="44"/>
      <c r="H602" s="44"/>
      <c r="I602" s="44"/>
      <c r="J602" s="44"/>
      <c r="K602" s="44"/>
      <c r="L602" s="44"/>
      <c r="M602" s="44"/>
      <c r="N602" s="44"/>
      <c r="O602" s="44"/>
      <c r="P602" s="44"/>
      <c r="Q602" s="44"/>
      <c r="R602" s="44"/>
      <c r="S602" s="44"/>
      <c r="T602" s="44"/>
      <c r="U602" s="44"/>
      <c r="V602" s="44"/>
      <c r="W602" s="44"/>
      <c r="X602" s="44"/>
      <c r="Y602" s="44"/>
      <c r="Z602" s="44"/>
    </row>
    <row r="603" spans="1:26" ht="15.75" customHeight="1">
      <c r="A603" s="44"/>
      <c r="B603" s="44"/>
      <c r="C603" s="44"/>
      <c r="D603" s="44"/>
      <c r="E603" s="44"/>
      <c r="F603" s="44"/>
      <c r="G603" s="44"/>
      <c r="H603" s="44"/>
      <c r="I603" s="44"/>
      <c r="J603" s="44"/>
      <c r="K603" s="44"/>
      <c r="L603" s="44"/>
      <c r="M603" s="44"/>
      <c r="N603" s="44"/>
      <c r="O603" s="44"/>
      <c r="P603" s="44"/>
      <c r="Q603" s="44"/>
      <c r="R603" s="44"/>
      <c r="S603" s="44"/>
      <c r="T603" s="44"/>
      <c r="U603" s="44"/>
      <c r="V603" s="44"/>
      <c r="W603" s="44"/>
      <c r="X603" s="44"/>
      <c r="Y603" s="44"/>
      <c r="Z603" s="44"/>
    </row>
    <row r="604" spans="1:26" ht="15.75" customHeight="1">
      <c r="A604" s="44"/>
      <c r="B604" s="44"/>
      <c r="C604" s="44"/>
      <c r="D604" s="44"/>
      <c r="E604" s="44"/>
      <c r="F604" s="44"/>
      <c r="G604" s="44"/>
      <c r="H604" s="44"/>
      <c r="I604" s="44"/>
      <c r="J604" s="44"/>
      <c r="K604" s="44"/>
      <c r="L604" s="44"/>
      <c r="M604" s="44"/>
      <c r="N604" s="44"/>
      <c r="O604" s="44"/>
      <c r="P604" s="44"/>
      <c r="Q604" s="44"/>
      <c r="R604" s="44"/>
      <c r="S604" s="44"/>
      <c r="T604" s="44"/>
      <c r="U604" s="44"/>
      <c r="V604" s="44"/>
      <c r="W604" s="44"/>
      <c r="X604" s="44"/>
      <c r="Y604" s="44"/>
      <c r="Z604" s="44"/>
    </row>
    <row r="605" spans="1:26" ht="15.75" customHeight="1">
      <c r="A605" s="44"/>
      <c r="B605" s="44"/>
      <c r="C605" s="44"/>
      <c r="D605" s="44"/>
      <c r="E605" s="44"/>
      <c r="F605" s="44"/>
      <c r="G605" s="44"/>
      <c r="H605" s="44"/>
      <c r="I605" s="44"/>
      <c r="J605" s="44"/>
      <c r="K605" s="44"/>
      <c r="L605" s="44"/>
      <c r="M605" s="44"/>
      <c r="N605" s="44"/>
      <c r="O605" s="44"/>
      <c r="P605" s="44"/>
      <c r="Q605" s="44"/>
      <c r="R605" s="44"/>
      <c r="S605" s="44"/>
      <c r="T605" s="44"/>
      <c r="U605" s="44"/>
      <c r="V605" s="44"/>
      <c r="W605" s="44"/>
      <c r="X605" s="44"/>
      <c r="Y605" s="44"/>
      <c r="Z605" s="44"/>
    </row>
    <row r="606" spans="1:26" ht="15.75" customHeight="1">
      <c r="A606" s="44"/>
      <c r="B606" s="44"/>
      <c r="C606" s="44"/>
      <c r="D606" s="44"/>
      <c r="E606" s="44"/>
      <c r="F606" s="44"/>
      <c r="G606" s="44"/>
      <c r="H606" s="44"/>
      <c r="I606" s="44"/>
      <c r="J606" s="44"/>
      <c r="K606" s="44"/>
      <c r="L606" s="44"/>
      <c r="M606" s="44"/>
      <c r="N606" s="44"/>
      <c r="O606" s="44"/>
      <c r="P606" s="44"/>
      <c r="Q606" s="44"/>
      <c r="R606" s="44"/>
      <c r="S606" s="44"/>
      <c r="T606" s="44"/>
      <c r="U606" s="44"/>
      <c r="V606" s="44"/>
      <c r="W606" s="44"/>
      <c r="X606" s="44"/>
      <c r="Y606" s="44"/>
      <c r="Z606" s="44"/>
    </row>
    <row r="607" spans="1:26" ht="15.75" customHeight="1">
      <c r="A607" s="44"/>
      <c r="B607" s="44"/>
      <c r="C607" s="44"/>
      <c r="D607" s="44"/>
      <c r="E607" s="44"/>
      <c r="F607" s="44"/>
      <c r="G607" s="44"/>
      <c r="H607" s="44"/>
      <c r="I607" s="44"/>
      <c r="J607" s="44"/>
      <c r="K607" s="44"/>
      <c r="L607" s="44"/>
      <c r="M607" s="44"/>
      <c r="N607" s="44"/>
      <c r="O607" s="44"/>
      <c r="P607" s="44"/>
      <c r="Q607" s="44"/>
      <c r="R607" s="44"/>
      <c r="S607" s="44"/>
      <c r="T607" s="44"/>
      <c r="U607" s="44"/>
      <c r="V607" s="44"/>
      <c r="W607" s="44"/>
      <c r="X607" s="44"/>
      <c r="Y607" s="44"/>
      <c r="Z607" s="44"/>
    </row>
    <row r="608" spans="1:26" ht="15.75" customHeight="1">
      <c r="A608" s="44"/>
      <c r="B608" s="44"/>
      <c r="C608" s="44"/>
      <c r="D608" s="44"/>
      <c r="E608" s="44"/>
      <c r="F608" s="44"/>
      <c r="G608" s="44"/>
      <c r="H608" s="44"/>
      <c r="I608" s="44"/>
      <c r="J608" s="44"/>
      <c r="K608" s="44"/>
      <c r="L608" s="44"/>
      <c r="M608" s="44"/>
      <c r="N608" s="44"/>
      <c r="O608" s="44"/>
      <c r="P608" s="44"/>
      <c r="Q608" s="44"/>
      <c r="R608" s="44"/>
      <c r="S608" s="44"/>
      <c r="T608" s="44"/>
      <c r="U608" s="44"/>
      <c r="V608" s="44"/>
      <c r="W608" s="44"/>
      <c r="X608" s="44"/>
      <c r="Y608" s="44"/>
      <c r="Z608" s="44"/>
    </row>
    <row r="609" spans="1:26" ht="15.75" customHeight="1">
      <c r="A609" s="44"/>
      <c r="B609" s="44"/>
      <c r="C609" s="44"/>
      <c r="D609" s="44"/>
      <c r="E609" s="44"/>
      <c r="F609" s="44"/>
      <c r="G609" s="44"/>
      <c r="H609" s="44"/>
      <c r="I609" s="44"/>
      <c r="J609" s="44"/>
      <c r="K609" s="44"/>
      <c r="L609" s="44"/>
      <c r="M609" s="44"/>
      <c r="N609" s="44"/>
      <c r="O609" s="44"/>
      <c r="P609" s="44"/>
      <c r="Q609" s="44"/>
      <c r="R609" s="44"/>
      <c r="S609" s="44"/>
      <c r="T609" s="44"/>
      <c r="U609" s="44"/>
      <c r="V609" s="44"/>
      <c r="W609" s="44"/>
      <c r="X609" s="44"/>
      <c r="Y609" s="44"/>
      <c r="Z609" s="44"/>
    </row>
    <row r="610" spans="1:26" ht="15.75" customHeight="1">
      <c r="A610" s="44"/>
      <c r="B610" s="44"/>
      <c r="C610" s="44"/>
      <c r="D610" s="44"/>
      <c r="E610" s="44"/>
      <c r="F610" s="44"/>
      <c r="G610" s="44"/>
      <c r="H610" s="44"/>
      <c r="I610" s="44"/>
      <c r="J610" s="44"/>
      <c r="K610" s="44"/>
      <c r="L610" s="44"/>
      <c r="M610" s="44"/>
      <c r="N610" s="44"/>
      <c r="O610" s="44"/>
      <c r="P610" s="44"/>
      <c r="Q610" s="44"/>
      <c r="R610" s="44"/>
      <c r="S610" s="44"/>
      <c r="T610" s="44"/>
      <c r="U610" s="44"/>
      <c r="V610" s="44"/>
      <c r="W610" s="44"/>
      <c r="X610" s="44"/>
      <c r="Y610" s="44"/>
      <c r="Z610" s="44"/>
    </row>
    <row r="611" spans="1:26" ht="15.75" customHeight="1">
      <c r="A611" s="44"/>
      <c r="B611" s="44"/>
      <c r="C611" s="44"/>
      <c r="D611" s="44"/>
      <c r="E611" s="44"/>
      <c r="F611" s="44"/>
      <c r="G611" s="44"/>
      <c r="H611" s="44"/>
      <c r="I611" s="44"/>
      <c r="J611" s="44"/>
      <c r="K611" s="44"/>
      <c r="L611" s="44"/>
      <c r="M611" s="44"/>
      <c r="N611" s="44"/>
      <c r="O611" s="44"/>
      <c r="P611" s="44"/>
      <c r="Q611" s="44"/>
      <c r="R611" s="44"/>
      <c r="S611" s="44"/>
      <c r="T611" s="44"/>
      <c r="U611" s="44"/>
      <c r="V611" s="44"/>
      <c r="W611" s="44"/>
      <c r="X611" s="44"/>
      <c r="Y611" s="44"/>
      <c r="Z611" s="44"/>
    </row>
    <row r="612" spans="1:26" ht="15.75" customHeight="1">
      <c r="A612" s="44"/>
      <c r="B612" s="44"/>
      <c r="C612" s="44"/>
      <c r="D612" s="44"/>
      <c r="E612" s="44"/>
      <c r="F612" s="44"/>
      <c r="G612" s="44"/>
      <c r="H612" s="44"/>
      <c r="I612" s="44"/>
      <c r="J612" s="44"/>
      <c r="K612" s="44"/>
      <c r="L612" s="44"/>
      <c r="M612" s="44"/>
      <c r="N612" s="44"/>
      <c r="O612" s="44"/>
      <c r="P612" s="44"/>
      <c r="Q612" s="44"/>
      <c r="R612" s="44"/>
      <c r="S612" s="44"/>
      <c r="T612" s="44"/>
      <c r="U612" s="44"/>
      <c r="V612" s="44"/>
      <c r="W612" s="44"/>
      <c r="X612" s="44"/>
      <c r="Y612" s="44"/>
      <c r="Z612" s="44"/>
    </row>
    <row r="613" spans="1:26" ht="15.75" customHeight="1">
      <c r="A613" s="44"/>
      <c r="B613" s="44"/>
      <c r="C613" s="44"/>
      <c r="D613" s="44"/>
      <c r="E613" s="44"/>
      <c r="F613" s="44"/>
      <c r="G613" s="44"/>
      <c r="H613" s="44"/>
      <c r="I613" s="44"/>
      <c r="J613" s="44"/>
      <c r="K613" s="44"/>
      <c r="L613" s="44"/>
      <c r="M613" s="44"/>
      <c r="N613" s="44"/>
      <c r="O613" s="44"/>
      <c r="P613" s="44"/>
      <c r="Q613" s="44"/>
      <c r="R613" s="44"/>
      <c r="S613" s="44"/>
      <c r="T613" s="44"/>
      <c r="U613" s="44"/>
      <c r="V613" s="44"/>
      <c r="W613" s="44"/>
      <c r="X613" s="44"/>
      <c r="Y613" s="44"/>
      <c r="Z613" s="44"/>
    </row>
    <row r="614" spans="1:26" ht="15.75" customHeight="1">
      <c r="A614" s="44"/>
      <c r="B614" s="44"/>
      <c r="C614" s="44"/>
      <c r="D614" s="44"/>
      <c r="E614" s="44"/>
      <c r="F614" s="44"/>
      <c r="G614" s="44"/>
      <c r="H614" s="44"/>
      <c r="I614" s="44"/>
      <c r="J614" s="44"/>
      <c r="K614" s="44"/>
      <c r="L614" s="44"/>
      <c r="M614" s="44"/>
      <c r="N614" s="44"/>
      <c r="O614" s="44"/>
      <c r="P614" s="44"/>
      <c r="Q614" s="44"/>
      <c r="R614" s="44"/>
      <c r="S614" s="44"/>
      <c r="T614" s="44"/>
      <c r="U614" s="44"/>
      <c r="V614" s="44"/>
      <c r="W614" s="44"/>
      <c r="X614" s="44"/>
      <c r="Y614" s="44"/>
      <c r="Z614" s="44"/>
    </row>
    <row r="615" spans="1:26" ht="15.75" customHeight="1">
      <c r="A615" s="44"/>
      <c r="B615" s="44"/>
      <c r="C615" s="44"/>
      <c r="D615" s="44"/>
      <c r="E615" s="44"/>
      <c r="F615" s="44"/>
      <c r="G615" s="44"/>
      <c r="H615" s="44"/>
      <c r="I615" s="44"/>
      <c r="J615" s="44"/>
      <c r="K615" s="44"/>
      <c r="L615" s="44"/>
      <c r="M615" s="44"/>
      <c r="N615" s="44"/>
      <c r="O615" s="44"/>
      <c r="P615" s="44"/>
      <c r="Q615" s="44"/>
      <c r="R615" s="44"/>
      <c r="S615" s="44"/>
      <c r="T615" s="44"/>
      <c r="U615" s="44"/>
      <c r="V615" s="44"/>
      <c r="W615" s="44"/>
      <c r="X615" s="44"/>
      <c r="Y615" s="44"/>
      <c r="Z615" s="44"/>
    </row>
    <row r="616" spans="1:26" ht="15.75" customHeight="1">
      <c r="A616" s="44"/>
      <c r="B616" s="44"/>
      <c r="C616" s="44"/>
      <c r="D616" s="44"/>
      <c r="E616" s="44"/>
      <c r="F616" s="44"/>
      <c r="G616" s="44"/>
      <c r="H616" s="44"/>
      <c r="I616" s="44"/>
      <c r="J616" s="44"/>
      <c r="K616" s="44"/>
      <c r="L616" s="44"/>
      <c r="M616" s="44"/>
      <c r="N616" s="44"/>
      <c r="O616" s="44"/>
      <c r="P616" s="44"/>
      <c r="Q616" s="44"/>
      <c r="R616" s="44"/>
      <c r="S616" s="44"/>
      <c r="T616" s="44"/>
      <c r="U616" s="44"/>
      <c r="V616" s="44"/>
      <c r="W616" s="44"/>
      <c r="X616" s="44"/>
      <c r="Y616" s="44"/>
      <c r="Z616" s="44"/>
    </row>
    <row r="617" spans="1:26" ht="15.75" customHeight="1">
      <c r="A617" s="44"/>
      <c r="B617" s="44"/>
      <c r="C617" s="44"/>
      <c r="D617" s="44"/>
      <c r="E617" s="44"/>
      <c r="F617" s="44"/>
      <c r="G617" s="44"/>
      <c r="H617" s="44"/>
      <c r="I617" s="44"/>
      <c r="J617" s="44"/>
      <c r="K617" s="44"/>
      <c r="L617" s="44"/>
      <c r="M617" s="44"/>
      <c r="N617" s="44"/>
      <c r="O617" s="44"/>
      <c r="P617" s="44"/>
      <c r="Q617" s="44"/>
      <c r="R617" s="44"/>
      <c r="S617" s="44"/>
      <c r="T617" s="44"/>
      <c r="U617" s="44"/>
      <c r="V617" s="44"/>
      <c r="W617" s="44"/>
      <c r="X617" s="44"/>
      <c r="Y617" s="44"/>
      <c r="Z617" s="44"/>
    </row>
    <row r="618" spans="1:26" ht="15.75" customHeight="1">
      <c r="A618" s="44"/>
      <c r="B618" s="44"/>
      <c r="C618" s="44"/>
      <c r="D618" s="44"/>
      <c r="E618" s="44"/>
      <c r="F618" s="44"/>
      <c r="G618" s="44"/>
      <c r="H618" s="44"/>
      <c r="I618" s="44"/>
      <c r="J618" s="44"/>
      <c r="K618" s="44"/>
      <c r="L618" s="44"/>
      <c r="M618" s="44"/>
      <c r="N618" s="44"/>
      <c r="O618" s="44"/>
      <c r="P618" s="44"/>
      <c r="Q618" s="44"/>
      <c r="R618" s="44"/>
      <c r="S618" s="44"/>
      <c r="T618" s="44"/>
      <c r="U618" s="44"/>
      <c r="V618" s="44"/>
      <c r="W618" s="44"/>
      <c r="X618" s="44"/>
      <c r="Y618" s="44"/>
      <c r="Z618" s="44"/>
    </row>
    <row r="619" spans="1:26" ht="15.75" customHeight="1">
      <c r="A619" s="44"/>
      <c r="B619" s="44"/>
      <c r="C619" s="44"/>
      <c r="D619" s="44"/>
      <c r="E619" s="44"/>
      <c r="F619" s="44"/>
      <c r="G619" s="44"/>
      <c r="H619" s="44"/>
      <c r="I619" s="44"/>
      <c r="J619" s="44"/>
      <c r="K619" s="44"/>
      <c r="L619" s="44"/>
      <c r="M619" s="44"/>
      <c r="N619" s="44"/>
      <c r="O619" s="44"/>
      <c r="P619" s="44"/>
      <c r="Q619" s="44"/>
      <c r="R619" s="44"/>
      <c r="S619" s="44"/>
      <c r="T619" s="44"/>
      <c r="U619" s="44"/>
      <c r="V619" s="44"/>
      <c r="W619" s="44"/>
      <c r="X619" s="44"/>
      <c r="Y619" s="44"/>
      <c r="Z619" s="44"/>
    </row>
    <row r="620" spans="1:26" ht="15.75" customHeight="1">
      <c r="A620" s="44"/>
      <c r="B620" s="44"/>
      <c r="C620" s="44"/>
      <c r="D620" s="44"/>
      <c r="E620" s="44"/>
      <c r="F620" s="44"/>
      <c r="G620" s="44"/>
      <c r="H620" s="44"/>
      <c r="I620" s="44"/>
      <c r="J620" s="44"/>
      <c r="K620" s="44"/>
      <c r="L620" s="44"/>
      <c r="M620" s="44"/>
      <c r="N620" s="44"/>
      <c r="O620" s="44"/>
      <c r="P620" s="44"/>
      <c r="Q620" s="44"/>
      <c r="R620" s="44"/>
      <c r="S620" s="44"/>
      <c r="T620" s="44"/>
      <c r="U620" s="44"/>
      <c r="V620" s="44"/>
      <c r="W620" s="44"/>
      <c r="X620" s="44"/>
      <c r="Y620" s="44"/>
      <c r="Z620" s="44"/>
    </row>
    <row r="621" spans="1:26" ht="15.75" customHeight="1">
      <c r="A621" s="44"/>
      <c r="B621" s="44"/>
      <c r="C621" s="44"/>
      <c r="D621" s="44"/>
      <c r="E621" s="44"/>
      <c r="F621" s="44"/>
      <c r="G621" s="44"/>
      <c r="H621" s="44"/>
      <c r="I621" s="44"/>
      <c r="J621" s="44"/>
      <c r="K621" s="44"/>
      <c r="L621" s="44"/>
      <c r="M621" s="44"/>
      <c r="N621" s="44"/>
      <c r="O621" s="44"/>
      <c r="P621" s="44"/>
      <c r="Q621" s="44"/>
      <c r="R621" s="44"/>
      <c r="S621" s="44"/>
      <c r="T621" s="44"/>
      <c r="U621" s="44"/>
      <c r="V621" s="44"/>
      <c r="W621" s="44"/>
      <c r="X621" s="44"/>
      <c r="Y621" s="44"/>
      <c r="Z621" s="44"/>
    </row>
    <row r="622" spans="1:26" ht="15.75" customHeight="1">
      <c r="A622" s="44"/>
      <c r="B622" s="44"/>
      <c r="C622" s="44"/>
      <c r="D622" s="44"/>
      <c r="E622" s="44"/>
      <c r="F622" s="44"/>
      <c r="G622" s="44"/>
      <c r="H622" s="44"/>
      <c r="I622" s="44"/>
      <c r="J622" s="44"/>
      <c r="K622" s="44"/>
      <c r="L622" s="44"/>
      <c r="M622" s="44"/>
      <c r="N622" s="44"/>
      <c r="O622" s="44"/>
      <c r="P622" s="44"/>
      <c r="Q622" s="44"/>
      <c r="R622" s="44"/>
      <c r="S622" s="44"/>
      <c r="T622" s="44"/>
      <c r="U622" s="44"/>
      <c r="V622" s="44"/>
      <c r="W622" s="44"/>
      <c r="X622" s="44"/>
      <c r="Y622" s="44"/>
      <c r="Z622" s="44"/>
    </row>
    <row r="623" spans="1:26" ht="15.75" customHeight="1">
      <c r="A623" s="44"/>
      <c r="B623" s="44"/>
      <c r="C623" s="44"/>
      <c r="D623" s="44"/>
      <c r="E623" s="44"/>
      <c r="F623" s="44"/>
      <c r="G623" s="44"/>
      <c r="H623" s="44"/>
      <c r="I623" s="44"/>
      <c r="J623" s="44"/>
      <c r="K623" s="44"/>
      <c r="L623" s="44"/>
      <c r="M623" s="44"/>
      <c r="N623" s="44"/>
      <c r="O623" s="44"/>
      <c r="P623" s="44"/>
      <c r="Q623" s="44"/>
      <c r="R623" s="44"/>
      <c r="S623" s="44"/>
      <c r="T623" s="44"/>
      <c r="U623" s="44"/>
      <c r="V623" s="44"/>
      <c r="W623" s="44"/>
      <c r="X623" s="44"/>
      <c r="Y623" s="44"/>
      <c r="Z623" s="44"/>
    </row>
    <row r="624" spans="1:26" ht="15.75" customHeight="1">
      <c r="A624" s="44"/>
      <c r="B624" s="44"/>
      <c r="C624" s="44"/>
      <c r="D624" s="44"/>
      <c r="E624" s="44"/>
      <c r="F624" s="44"/>
      <c r="G624" s="44"/>
      <c r="H624" s="44"/>
      <c r="I624" s="44"/>
      <c r="J624" s="44"/>
      <c r="K624" s="44"/>
      <c r="L624" s="44"/>
      <c r="M624" s="44"/>
      <c r="N624" s="44"/>
      <c r="O624" s="44"/>
      <c r="P624" s="44"/>
      <c r="Q624" s="44"/>
      <c r="R624" s="44"/>
      <c r="S624" s="44"/>
      <c r="T624" s="44"/>
      <c r="U624" s="44"/>
      <c r="V624" s="44"/>
      <c r="W624" s="44"/>
      <c r="X624" s="44"/>
      <c r="Y624" s="44"/>
      <c r="Z624" s="44"/>
    </row>
    <row r="625" spans="1:26" ht="15.75" customHeight="1">
      <c r="A625" s="44"/>
      <c r="B625" s="44"/>
      <c r="C625" s="44"/>
      <c r="D625" s="44"/>
      <c r="E625" s="44"/>
      <c r="F625" s="44"/>
      <c r="G625" s="44"/>
      <c r="H625" s="44"/>
      <c r="I625" s="44"/>
      <c r="J625" s="44"/>
      <c r="K625" s="44"/>
      <c r="L625" s="44"/>
      <c r="M625" s="44"/>
      <c r="N625" s="44"/>
      <c r="O625" s="44"/>
      <c r="P625" s="44"/>
      <c r="Q625" s="44"/>
      <c r="R625" s="44"/>
      <c r="S625" s="44"/>
      <c r="T625" s="44"/>
      <c r="U625" s="44"/>
      <c r="V625" s="44"/>
      <c r="W625" s="44"/>
      <c r="X625" s="44"/>
      <c r="Y625" s="44"/>
      <c r="Z625" s="44"/>
    </row>
    <row r="626" spans="1:26" ht="15.75" customHeight="1">
      <c r="A626" s="44"/>
      <c r="B626" s="44"/>
      <c r="C626" s="44"/>
      <c r="D626" s="44"/>
      <c r="E626" s="44"/>
      <c r="F626" s="44"/>
      <c r="G626" s="44"/>
      <c r="H626" s="44"/>
      <c r="I626" s="44"/>
      <c r="J626" s="44"/>
      <c r="K626" s="44"/>
      <c r="L626" s="44"/>
      <c r="M626" s="44"/>
      <c r="N626" s="44"/>
      <c r="O626" s="44"/>
      <c r="P626" s="44"/>
      <c r="Q626" s="44"/>
      <c r="R626" s="44"/>
      <c r="S626" s="44"/>
      <c r="T626" s="44"/>
      <c r="U626" s="44"/>
      <c r="V626" s="44"/>
      <c r="W626" s="44"/>
      <c r="X626" s="44"/>
      <c r="Y626" s="44"/>
      <c r="Z626" s="44"/>
    </row>
    <row r="627" spans="1:26" ht="15.75" customHeight="1">
      <c r="A627" s="44"/>
      <c r="B627" s="44"/>
      <c r="C627" s="44"/>
      <c r="D627" s="44"/>
      <c r="E627" s="44"/>
      <c r="F627" s="44"/>
      <c r="G627" s="44"/>
      <c r="H627" s="44"/>
      <c r="I627" s="44"/>
      <c r="J627" s="44"/>
      <c r="K627" s="44"/>
      <c r="L627" s="44"/>
      <c r="M627" s="44"/>
      <c r="N627" s="44"/>
      <c r="O627" s="44"/>
      <c r="P627" s="44"/>
      <c r="Q627" s="44"/>
      <c r="R627" s="44"/>
      <c r="S627" s="44"/>
      <c r="T627" s="44"/>
      <c r="U627" s="44"/>
      <c r="V627" s="44"/>
      <c r="W627" s="44"/>
      <c r="X627" s="44"/>
      <c r="Y627" s="44"/>
      <c r="Z627" s="44"/>
    </row>
    <row r="628" spans="1:26" ht="15.75" customHeight="1">
      <c r="A628" s="44"/>
      <c r="B628" s="44"/>
      <c r="C628" s="44"/>
      <c r="D628" s="44"/>
      <c r="E628" s="44"/>
      <c r="F628" s="44"/>
      <c r="G628" s="44"/>
      <c r="H628" s="44"/>
      <c r="I628" s="44"/>
      <c r="J628" s="44"/>
      <c r="K628" s="44"/>
      <c r="L628" s="44"/>
      <c r="M628" s="44"/>
      <c r="N628" s="44"/>
      <c r="O628" s="44"/>
      <c r="P628" s="44"/>
      <c r="Q628" s="44"/>
      <c r="R628" s="44"/>
      <c r="S628" s="44"/>
      <c r="T628" s="44"/>
      <c r="U628" s="44"/>
      <c r="V628" s="44"/>
      <c r="W628" s="44"/>
      <c r="X628" s="44"/>
      <c r="Y628" s="44"/>
      <c r="Z628" s="44"/>
    </row>
    <row r="629" spans="1:26" ht="15.75" customHeight="1">
      <c r="A629" s="44"/>
      <c r="B629" s="44"/>
      <c r="C629" s="44"/>
      <c r="D629" s="44"/>
      <c r="E629" s="44"/>
      <c r="F629" s="44"/>
      <c r="G629" s="44"/>
      <c r="H629" s="44"/>
      <c r="I629" s="44"/>
      <c r="J629" s="44"/>
      <c r="K629" s="44"/>
      <c r="L629" s="44"/>
      <c r="M629" s="44"/>
      <c r="N629" s="44"/>
      <c r="O629" s="44"/>
      <c r="P629" s="44"/>
      <c r="Q629" s="44"/>
      <c r="R629" s="44"/>
      <c r="S629" s="44"/>
      <c r="T629" s="44"/>
      <c r="U629" s="44"/>
      <c r="V629" s="44"/>
      <c r="W629" s="44"/>
      <c r="X629" s="44"/>
      <c r="Y629" s="44"/>
      <c r="Z629" s="44"/>
    </row>
    <row r="630" spans="1:26" ht="15.75" customHeight="1">
      <c r="A630" s="44"/>
      <c r="B630" s="44"/>
      <c r="C630" s="44"/>
      <c r="D630" s="44"/>
      <c r="E630" s="44"/>
      <c r="F630" s="44"/>
      <c r="G630" s="44"/>
      <c r="H630" s="44"/>
      <c r="I630" s="44"/>
      <c r="J630" s="44"/>
      <c r="K630" s="44"/>
      <c r="L630" s="44"/>
      <c r="M630" s="44"/>
      <c r="N630" s="44"/>
      <c r="O630" s="44"/>
      <c r="P630" s="44"/>
      <c r="Q630" s="44"/>
      <c r="R630" s="44"/>
      <c r="S630" s="44"/>
      <c r="T630" s="44"/>
      <c r="U630" s="44"/>
      <c r="V630" s="44"/>
      <c r="W630" s="44"/>
      <c r="X630" s="44"/>
      <c r="Y630" s="44"/>
      <c r="Z630" s="44"/>
    </row>
    <row r="631" spans="1:26" ht="15.75" customHeight="1">
      <c r="A631" s="44"/>
      <c r="B631" s="44"/>
      <c r="C631" s="44"/>
      <c r="D631" s="44"/>
      <c r="E631" s="44"/>
      <c r="F631" s="44"/>
      <c r="G631" s="44"/>
      <c r="H631" s="44"/>
      <c r="I631" s="44"/>
      <c r="J631" s="44"/>
      <c r="K631" s="44"/>
      <c r="L631" s="44"/>
      <c r="M631" s="44"/>
      <c r="N631" s="44"/>
      <c r="O631" s="44"/>
      <c r="P631" s="44"/>
      <c r="Q631" s="44"/>
      <c r="R631" s="44"/>
      <c r="S631" s="44"/>
      <c r="T631" s="44"/>
      <c r="U631" s="44"/>
      <c r="V631" s="44"/>
      <c r="W631" s="44"/>
      <c r="X631" s="44"/>
      <c r="Y631" s="44"/>
      <c r="Z631" s="44"/>
    </row>
    <row r="632" spans="1:26" ht="15.75" customHeight="1">
      <c r="A632" s="44"/>
      <c r="B632" s="44"/>
      <c r="C632" s="44"/>
      <c r="D632" s="44"/>
      <c r="E632" s="44"/>
      <c r="F632" s="44"/>
      <c r="G632" s="44"/>
      <c r="H632" s="44"/>
      <c r="I632" s="44"/>
      <c r="J632" s="44"/>
      <c r="K632" s="44"/>
      <c r="L632" s="44"/>
      <c r="M632" s="44"/>
      <c r="N632" s="44"/>
      <c r="O632" s="44"/>
      <c r="P632" s="44"/>
      <c r="Q632" s="44"/>
      <c r="R632" s="44"/>
      <c r="S632" s="44"/>
      <c r="T632" s="44"/>
      <c r="U632" s="44"/>
      <c r="V632" s="44"/>
      <c r="W632" s="44"/>
      <c r="X632" s="44"/>
      <c r="Y632" s="44"/>
      <c r="Z632" s="44"/>
    </row>
    <row r="633" spans="1:26" ht="15.75" customHeight="1">
      <c r="A633" s="44"/>
      <c r="B633" s="44"/>
      <c r="C633" s="44"/>
      <c r="D633" s="44"/>
      <c r="E633" s="44"/>
      <c r="F633" s="44"/>
      <c r="G633" s="44"/>
      <c r="H633" s="44"/>
      <c r="I633" s="44"/>
      <c r="J633" s="44"/>
      <c r="K633" s="44"/>
      <c r="L633" s="44"/>
      <c r="M633" s="44"/>
      <c r="N633" s="44"/>
      <c r="O633" s="44"/>
      <c r="P633" s="44"/>
      <c r="Q633" s="44"/>
      <c r="R633" s="44"/>
      <c r="S633" s="44"/>
      <c r="T633" s="44"/>
      <c r="U633" s="44"/>
      <c r="V633" s="44"/>
      <c r="W633" s="44"/>
      <c r="X633" s="44"/>
      <c r="Y633" s="44"/>
      <c r="Z633" s="44"/>
    </row>
    <row r="634" spans="1:26" ht="15.75" customHeight="1">
      <c r="A634" s="44"/>
      <c r="B634" s="44"/>
      <c r="C634" s="44"/>
      <c r="D634" s="44"/>
      <c r="E634" s="44"/>
      <c r="F634" s="44"/>
      <c r="G634" s="44"/>
      <c r="H634" s="44"/>
      <c r="I634" s="44"/>
      <c r="J634" s="44"/>
      <c r="K634" s="44"/>
      <c r="L634" s="44"/>
      <c r="M634" s="44"/>
      <c r="N634" s="44"/>
      <c r="O634" s="44"/>
      <c r="P634" s="44"/>
      <c r="Q634" s="44"/>
      <c r="R634" s="44"/>
      <c r="S634" s="44"/>
      <c r="T634" s="44"/>
      <c r="U634" s="44"/>
      <c r="V634" s="44"/>
      <c r="W634" s="44"/>
      <c r="X634" s="44"/>
      <c r="Y634" s="44"/>
      <c r="Z634" s="44"/>
    </row>
    <row r="635" spans="1:26" ht="15.75" customHeight="1">
      <c r="A635" s="44"/>
      <c r="B635" s="44"/>
      <c r="C635" s="44"/>
      <c r="D635" s="44"/>
      <c r="E635" s="44"/>
      <c r="F635" s="44"/>
      <c r="G635" s="44"/>
      <c r="H635" s="44"/>
      <c r="I635" s="44"/>
      <c r="J635" s="44"/>
      <c r="K635" s="44"/>
      <c r="L635" s="44"/>
      <c r="M635" s="44"/>
      <c r="N635" s="44"/>
      <c r="O635" s="44"/>
      <c r="P635" s="44"/>
      <c r="Q635" s="44"/>
      <c r="R635" s="44"/>
      <c r="S635" s="44"/>
      <c r="T635" s="44"/>
      <c r="U635" s="44"/>
      <c r="V635" s="44"/>
      <c r="W635" s="44"/>
      <c r="X635" s="44"/>
      <c r="Y635" s="44"/>
      <c r="Z635" s="44"/>
    </row>
    <row r="636" spans="1:26" ht="15.75" customHeight="1">
      <c r="A636" s="44"/>
      <c r="B636" s="44"/>
      <c r="C636" s="44"/>
      <c r="D636" s="44"/>
      <c r="E636" s="44"/>
      <c r="F636" s="44"/>
      <c r="G636" s="44"/>
      <c r="H636" s="44"/>
      <c r="I636" s="44"/>
      <c r="J636" s="44"/>
      <c r="K636" s="44"/>
      <c r="L636" s="44"/>
      <c r="M636" s="44"/>
      <c r="N636" s="44"/>
      <c r="O636" s="44"/>
      <c r="P636" s="44"/>
      <c r="Q636" s="44"/>
      <c r="R636" s="44"/>
      <c r="S636" s="44"/>
      <c r="T636" s="44"/>
      <c r="U636" s="44"/>
      <c r="V636" s="44"/>
      <c r="W636" s="44"/>
      <c r="X636" s="44"/>
      <c r="Y636" s="44"/>
      <c r="Z636" s="44"/>
    </row>
    <row r="637" spans="1:26" ht="15.75" customHeight="1">
      <c r="A637" s="44"/>
      <c r="B637" s="44"/>
      <c r="C637" s="44"/>
      <c r="D637" s="44"/>
      <c r="E637" s="44"/>
      <c r="F637" s="44"/>
      <c r="G637" s="44"/>
      <c r="H637" s="44"/>
      <c r="I637" s="44"/>
      <c r="J637" s="44"/>
      <c r="K637" s="44"/>
      <c r="L637" s="44"/>
      <c r="M637" s="44"/>
      <c r="N637" s="44"/>
      <c r="O637" s="44"/>
      <c r="P637" s="44"/>
      <c r="Q637" s="44"/>
      <c r="R637" s="44"/>
      <c r="S637" s="44"/>
      <c r="T637" s="44"/>
      <c r="U637" s="44"/>
      <c r="V637" s="44"/>
      <c r="W637" s="44"/>
      <c r="X637" s="44"/>
      <c r="Y637" s="44"/>
      <c r="Z637" s="44"/>
    </row>
    <row r="638" spans="1:26" ht="15.75" customHeight="1">
      <c r="A638" s="44"/>
      <c r="B638" s="44"/>
      <c r="C638" s="44"/>
      <c r="D638" s="44"/>
      <c r="E638" s="44"/>
      <c r="F638" s="44"/>
      <c r="G638" s="44"/>
      <c r="H638" s="44"/>
      <c r="I638" s="44"/>
      <c r="J638" s="44"/>
      <c r="K638" s="44"/>
      <c r="L638" s="44"/>
      <c r="M638" s="44"/>
      <c r="N638" s="44"/>
      <c r="O638" s="44"/>
      <c r="P638" s="44"/>
      <c r="Q638" s="44"/>
      <c r="R638" s="44"/>
      <c r="S638" s="44"/>
      <c r="T638" s="44"/>
      <c r="U638" s="44"/>
      <c r="V638" s="44"/>
      <c r="W638" s="44"/>
      <c r="X638" s="44"/>
      <c r="Y638" s="44"/>
      <c r="Z638" s="44"/>
    </row>
    <row r="639" spans="1:26" ht="15.75" customHeight="1">
      <c r="A639" s="44"/>
      <c r="B639" s="44"/>
      <c r="C639" s="44"/>
      <c r="D639" s="44"/>
      <c r="E639" s="44"/>
      <c r="F639" s="44"/>
      <c r="G639" s="44"/>
      <c r="H639" s="44"/>
      <c r="I639" s="44"/>
      <c r="J639" s="44"/>
      <c r="K639" s="44"/>
      <c r="L639" s="44"/>
      <c r="M639" s="44"/>
      <c r="N639" s="44"/>
      <c r="O639" s="44"/>
      <c r="P639" s="44"/>
      <c r="Q639" s="44"/>
      <c r="R639" s="44"/>
      <c r="S639" s="44"/>
      <c r="T639" s="44"/>
      <c r="U639" s="44"/>
      <c r="V639" s="44"/>
      <c r="W639" s="44"/>
      <c r="X639" s="44"/>
      <c r="Y639" s="44"/>
      <c r="Z639" s="44"/>
    </row>
    <row r="640" spans="1:26" ht="15.75" customHeight="1">
      <c r="A640" s="44"/>
      <c r="B640" s="44"/>
      <c r="C640" s="44"/>
      <c r="D640" s="44"/>
      <c r="E640" s="44"/>
      <c r="F640" s="44"/>
      <c r="G640" s="44"/>
      <c r="H640" s="44"/>
      <c r="I640" s="44"/>
      <c r="J640" s="44"/>
      <c r="K640" s="44"/>
      <c r="L640" s="44"/>
      <c r="M640" s="44"/>
      <c r="N640" s="44"/>
      <c r="O640" s="44"/>
      <c r="P640" s="44"/>
      <c r="Q640" s="44"/>
      <c r="R640" s="44"/>
      <c r="S640" s="44"/>
      <c r="T640" s="44"/>
      <c r="U640" s="44"/>
      <c r="V640" s="44"/>
      <c r="W640" s="44"/>
      <c r="X640" s="44"/>
      <c r="Y640" s="44"/>
      <c r="Z640" s="44"/>
    </row>
    <row r="641" spans="1:26" ht="15.75" customHeight="1">
      <c r="A641" s="44"/>
      <c r="B641" s="44"/>
      <c r="C641" s="44"/>
      <c r="D641" s="44"/>
      <c r="E641" s="44"/>
      <c r="F641" s="44"/>
      <c r="G641" s="44"/>
      <c r="H641" s="44"/>
      <c r="I641" s="44"/>
      <c r="J641" s="44"/>
      <c r="K641" s="44"/>
      <c r="L641" s="44"/>
      <c r="M641" s="44"/>
      <c r="N641" s="44"/>
      <c r="O641" s="44"/>
      <c r="P641" s="44"/>
      <c r="Q641" s="44"/>
      <c r="R641" s="44"/>
      <c r="S641" s="44"/>
      <c r="T641" s="44"/>
      <c r="U641" s="44"/>
      <c r="V641" s="44"/>
      <c r="W641" s="44"/>
      <c r="X641" s="44"/>
      <c r="Y641" s="44"/>
      <c r="Z641" s="44"/>
    </row>
    <row r="642" spans="1:26" ht="15.75" customHeight="1">
      <c r="A642" s="44"/>
      <c r="B642" s="44"/>
      <c r="C642" s="44"/>
      <c r="D642" s="44"/>
      <c r="E642" s="44"/>
      <c r="F642" s="44"/>
      <c r="G642" s="44"/>
      <c r="H642" s="44"/>
      <c r="I642" s="44"/>
      <c r="J642" s="44"/>
      <c r="K642" s="44"/>
      <c r="L642" s="44"/>
      <c r="M642" s="44"/>
      <c r="N642" s="44"/>
      <c r="O642" s="44"/>
      <c r="P642" s="44"/>
      <c r="Q642" s="44"/>
      <c r="R642" s="44"/>
      <c r="S642" s="44"/>
      <c r="T642" s="44"/>
      <c r="U642" s="44"/>
      <c r="V642" s="44"/>
      <c r="W642" s="44"/>
      <c r="X642" s="44"/>
      <c r="Y642" s="44"/>
      <c r="Z642" s="44"/>
    </row>
    <row r="643" spans="1:26" ht="15.75" customHeight="1">
      <c r="A643" s="44"/>
      <c r="B643" s="44"/>
      <c r="C643" s="44"/>
      <c r="D643" s="44"/>
      <c r="E643" s="44"/>
      <c r="F643" s="44"/>
      <c r="G643" s="44"/>
      <c r="H643" s="44"/>
      <c r="I643" s="44"/>
      <c r="J643" s="44"/>
      <c r="K643" s="44"/>
      <c r="L643" s="44"/>
      <c r="M643" s="44"/>
      <c r="N643" s="44"/>
      <c r="O643" s="44"/>
      <c r="P643" s="44"/>
      <c r="Q643" s="44"/>
      <c r="R643" s="44"/>
      <c r="S643" s="44"/>
      <c r="T643" s="44"/>
      <c r="U643" s="44"/>
      <c r="V643" s="44"/>
      <c r="W643" s="44"/>
      <c r="X643" s="44"/>
      <c r="Y643" s="44"/>
      <c r="Z643" s="44"/>
    </row>
    <row r="644" spans="1:26" ht="15.75" customHeight="1">
      <c r="A644" s="44"/>
      <c r="B644" s="44"/>
      <c r="C644" s="44"/>
      <c r="D644" s="44"/>
      <c r="E644" s="44"/>
      <c r="F644" s="44"/>
      <c r="G644" s="44"/>
      <c r="H644" s="44"/>
      <c r="I644" s="44"/>
      <c r="J644" s="44"/>
      <c r="K644" s="44"/>
      <c r="L644" s="44"/>
      <c r="M644" s="44"/>
      <c r="N644" s="44"/>
      <c r="O644" s="44"/>
      <c r="P644" s="44"/>
      <c r="Q644" s="44"/>
      <c r="R644" s="44"/>
      <c r="S644" s="44"/>
      <c r="T644" s="44"/>
      <c r="U644" s="44"/>
      <c r="V644" s="44"/>
      <c r="W644" s="44"/>
      <c r="X644" s="44"/>
      <c r="Y644" s="44"/>
      <c r="Z644" s="44"/>
    </row>
    <row r="645" spans="1:26" ht="15.75" customHeight="1">
      <c r="A645" s="44"/>
      <c r="B645" s="44"/>
      <c r="C645" s="44"/>
      <c r="D645" s="44"/>
      <c r="E645" s="44"/>
      <c r="F645" s="44"/>
      <c r="G645" s="44"/>
      <c r="H645" s="44"/>
      <c r="I645" s="44"/>
      <c r="J645" s="44"/>
      <c r="K645" s="44"/>
      <c r="L645" s="44"/>
      <c r="M645" s="44"/>
      <c r="N645" s="44"/>
      <c r="O645" s="44"/>
      <c r="P645" s="44"/>
      <c r="Q645" s="44"/>
      <c r="R645" s="44"/>
      <c r="S645" s="44"/>
      <c r="T645" s="44"/>
      <c r="U645" s="44"/>
      <c r="V645" s="44"/>
      <c r="W645" s="44"/>
      <c r="X645" s="44"/>
      <c r="Y645" s="44"/>
      <c r="Z645" s="44"/>
    </row>
    <row r="646" spans="1:26" ht="15.75" customHeight="1">
      <c r="A646" s="44"/>
      <c r="B646" s="44"/>
      <c r="C646" s="44"/>
      <c r="D646" s="44"/>
      <c r="E646" s="44"/>
      <c r="F646" s="44"/>
      <c r="G646" s="44"/>
      <c r="H646" s="44"/>
      <c r="I646" s="44"/>
      <c r="J646" s="44"/>
      <c r="K646" s="44"/>
      <c r="L646" s="44"/>
      <c r="M646" s="44"/>
      <c r="N646" s="44"/>
      <c r="O646" s="44"/>
      <c r="P646" s="44"/>
      <c r="Q646" s="44"/>
      <c r="R646" s="44"/>
      <c r="S646" s="44"/>
      <c r="T646" s="44"/>
      <c r="U646" s="44"/>
      <c r="V646" s="44"/>
      <c r="W646" s="44"/>
      <c r="X646" s="44"/>
      <c r="Y646" s="44"/>
      <c r="Z646" s="44"/>
    </row>
    <row r="647" spans="1:26" ht="15.75" customHeight="1">
      <c r="A647" s="44"/>
      <c r="B647" s="44"/>
      <c r="C647" s="44"/>
      <c r="D647" s="44"/>
      <c r="E647" s="44"/>
      <c r="F647" s="44"/>
      <c r="G647" s="44"/>
      <c r="H647" s="44"/>
      <c r="I647" s="44"/>
      <c r="J647" s="44"/>
      <c r="K647" s="44"/>
      <c r="L647" s="44"/>
      <c r="M647" s="44"/>
      <c r="N647" s="44"/>
      <c r="O647" s="44"/>
      <c r="P647" s="44"/>
      <c r="Q647" s="44"/>
      <c r="R647" s="44"/>
      <c r="S647" s="44"/>
      <c r="T647" s="44"/>
      <c r="U647" s="44"/>
      <c r="V647" s="44"/>
      <c r="W647" s="44"/>
      <c r="X647" s="44"/>
      <c r="Y647" s="44"/>
      <c r="Z647" s="44"/>
    </row>
    <row r="648" spans="1:26" ht="15.75" customHeight="1">
      <c r="A648" s="44"/>
      <c r="B648" s="44"/>
      <c r="C648" s="44"/>
      <c r="D648" s="44"/>
      <c r="E648" s="44"/>
      <c r="F648" s="44"/>
      <c r="G648" s="44"/>
      <c r="H648" s="44"/>
      <c r="I648" s="44"/>
      <c r="J648" s="44"/>
      <c r="K648" s="44"/>
      <c r="L648" s="44"/>
      <c r="M648" s="44"/>
      <c r="N648" s="44"/>
      <c r="O648" s="44"/>
      <c r="P648" s="44"/>
      <c r="Q648" s="44"/>
      <c r="R648" s="44"/>
      <c r="S648" s="44"/>
      <c r="T648" s="44"/>
      <c r="U648" s="44"/>
      <c r="V648" s="44"/>
      <c r="W648" s="44"/>
      <c r="X648" s="44"/>
      <c r="Y648" s="44"/>
      <c r="Z648" s="44"/>
    </row>
    <row r="649" spans="1:26" ht="15.75" customHeight="1">
      <c r="A649" s="44"/>
      <c r="B649" s="44"/>
      <c r="C649" s="44"/>
      <c r="D649" s="44"/>
      <c r="E649" s="44"/>
      <c r="F649" s="44"/>
      <c r="G649" s="44"/>
      <c r="H649" s="44"/>
      <c r="I649" s="44"/>
      <c r="J649" s="44"/>
      <c r="K649" s="44"/>
      <c r="L649" s="44"/>
      <c r="M649" s="44"/>
      <c r="N649" s="44"/>
      <c r="O649" s="44"/>
      <c r="P649" s="44"/>
      <c r="Q649" s="44"/>
      <c r="R649" s="44"/>
      <c r="S649" s="44"/>
      <c r="T649" s="44"/>
      <c r="U649" s="44"/>
      <c r="V649" s="44"/>
      <c r="W649" s="44"/>
      <c r="X649" s="44"/>
      <c r="Y649" s="44"/>
      <c r="Z649" s="44"/>
    </row>
    <row r="650" spans="1:26" ht="15.75" customHeight="1">
      <c r="A650" s="44"/>
      <c r="B650" s="44"/>
      <c r="C650" s="44"/>
      <c r="D650" s="44"/>
      <c r="E650" s="44"/>
      <c r="F650" s="44"/>
      <c r="G650" s="44"/>
      <c r="H650" s="44"/>
      <c r="I650" s="44"/>
      <c r="J650" s="44"/>
      <c r="K650" s="44"/>
      <c r="L650" s="44"/>
      <c r="M650" s="44"/>
      <c r="N650" s="44"/>
      <c r="O650" s="44"/>
      <c r="P650" s="44"/>
      <c r="Q650" s="44"/>
      <c r="R650" s="44"/>
      <c r="S650" s="44"/>
      <c r="T650" s="44"/>
      <c r="U650" s="44"/>
      <c r="V650" s="44"/>
      <c r="W650" s="44"/>
      <c r="X650" s="44"/>
      <c r="Y650" s="44"/>
      <c r="Z650" s="44"/>
    </row>
    <row r="651" spans="1:26" ht="15.75" customHeight="1">
      <c r="A651" s="44"/>
      <c r="B651" s="44"/>
      <c r="C651" s="44"/>
      <c r="D651" s="44"/>
      <c r="E651" s="44"/>
      <c r="F651" s="44"/>
      <c r="G651" s="44"/>
      <c r="H651" s="44"/>
      <c r="I651" s="44"/>
      <c r="J651" s="44"/>
      <c r="K651" s="44"/>
      <c r="L651" s="44"/>
      <c r="M651" s="44"/>
      <c r="N651" s="44"/>
      <c r="O651" s="44"/>
      <c r="P651" s="44"/>
      <c r="Q651" s="44"/>
      <c r="R651" s="44"/>
      <c r="S651" s="44"/>
      <c r="T651" s="44"/>
      <c r="U651" s="44"/>
      <c r="V651" s="44"/>
      <c r="W651" s="44"/>
      <c r="X651" s="44"/>
      <c r="Y651" s="44"/>
      <c r="Z651" s="44"/>
    </row>
    <row r="652" spans="1:26" ht="15.75" customHeight="1">
      <c r="A652" s="44"/>
      <c r="B652" s="44"/>
      <c r="C652" s="44"/>
      <c r="D652" s="44"/>
      <c r="E652" s="44"/>
      <c r="F652" s="44"/>
      <c r="G652" s="44"/>
      <c r="H652" s="44"/>
      <c r="I652" s="44"/>
      <c r="J652" s="44"/>
      <c r="K652" s="44"/>
      <c r="L652" s="44"/>
      <c r="M652" s="44"/>
      <c r="N652" s="44"/>
      <c r="O652" s="44"/>
      <c r="P652" s="44"/>
      <c r="Q652" s="44"/>
      <c r="R652" s="44"/>
      <c r="S652" s="44"/>
      <c r="T652" s="44"/>
      <c r="U652" s="44"/>
      <c r="V652" s="44"/>
      <c r="W652" s="44"/>
      <c r="X652" s="44"/>
      <c r="Y652" s="44"/>
      <c r="Z652" s="44"/>
    </row>
    <row r="653" spans="1:26" ht="15.75" customHeight="1">
      <c r="A653" s="44"/>
      <c r="B653" s="44"/>
      <c r="C653" s="44"/>
      <c r="D653" s="44"/>
      <c r="E653" s="44"/>
      <c r="F653" s="44"/>
      <c r="G653" s="44"/>
      <c r="H653" s="44"/>
      <c r="I653" s="44"/>
      <c r="J653" s="44"/>
      <c r="K653" s="44"/>
      <c r="L653" s="44"/>
      <c r="M653" s="44"/>
      <c r="N653" s="44"/>
      <c r="O653" s="44"/>
      <c r="P653" s="44"/>
      <c r="Q653" s="44"/>
      <c r="R653" s="44"/>
      <c r="S653" s="44"/>
      <c r="T653" s="44"/>
      <c r="U653" s="44"/>
      <c r="V653" s="44"/>
      <c r="W653" s="44"/>
      <c r="X653" s="44"/>
      <c r="Y653" s="44"/>
      <c r="Z653" s="44"/>
    </row>
    <row r="654" spans="1:26" ht="15.75" customHeight="1">
      <c r="A654" s="44"/>
      <c r="B654" s="44"/>
      <c r="C654" s="44"/>
      <c r="D654" s="44"/>
      <c r="E654" s="44"/>
      <c r="F654" s="44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44"/>
      <c r="S654" s="44"/>
      <c r="T654" s="44"/>
      <c r="U654" s="44"/>
      <c r="V654" s="44"/>
      <c r="W654" s="44"/>
      <c r="X654" s="44"/>
      <c r="Y654" s="44"/>
      <c r="Z654" s="44"/>
    </row>
    <row r="655" spans="1:26" ht="15.75" customHeight="1">
      <c r="A655" s="44"/>
      <c r="B655" s="44"/>
      <c r="C655" s="44"/>
      <c r="D655" s="44"/>
      <c r="E655" s="44"/>
      <c r="F655" s="44"/>
      <c r="G655" s="44"/>
      <c r="H655" s="44"/>
      <c r="I655" s="44"/>
      <c r="J655" s="44"/>
      <c r="K655" s="44"/>
      <c r="L655" s="44"/>
      <c r="M655" s="44"/>
      <c r="N655" s="44"/>
      <c r="O655" s="44"/>
      <c r="P655" s="44"/>
      <c r="Q655" s="44"/>
      <c r="R655" s="44"/>
      <c r="S655" s="44"/>
      <c r="T655" s="44"/>
      <c r="U655" s="44"/>
      <c r="V655" s="44"/>
      <c r="W655" s="44"/>
      <c r="X655" s="44"/>
      <c r="Y655" s="44"/>
      <c r="Z655" s="44"/>
    </row>
    <row r="656" spans="1:26" ht="15.75" customHeight="1">
      <c r="A656" s="44"/>
      <c r="B656" s="44"/>
      <c r="C656" s="44"/>
      <c r="D656" s="44"/>
      <c r="E656" s="44"/>
      <c r="F656" s="44"/>
      <c r="G656" s="44"/>
      <c r="H656" s="44"/>
      <c r="I656" s="44"/>
      <c r="J656" s="44"/>
      <c r="K656" s="44"/>
      <c r="L656" s="44"/>
      <c r="M656" s="44"/>
      <c r="N656" s="44"/>
      <c r="O656" s="44"/>
      <c r="P656" s="44"/>
      <c r="Q656" s="44"/>
      <c r="R656" s="44"/>
      <c r="S656" s="44"/>
      <c r="T656" s="44"/>
      <c r="U656" s="44"/>
      <c r="V656" s="44"/>
      <c r="W656" s="44"/>
      <c r="X656" s="44"/>
      <c r="Y656" s="44"/>
      <c r="Z656" s="44"/>
    </row>
    <row r="657" spans="1:26" ht="15.75" customHeight="1">
      <c r="A657" s="44"/>
      <c r="B657" s="44"/>
      <c r="C657" s="44"/>
      <c r="D657" s="44"/>
      <c r="E657" s="44"/>
      <c r="F657" s="44"/>
      <c r="G657" s="44"/>
      <c r="H657" s="44"/>
      <c r="I657" s="44"/>
      <c r="J657" s="44"/>
      <c r="K657" s="44"/>
      <c r="L657" s="44"/>
      <c r="M657" s="44"/>
      <c r="N657" s="44"/>
      <c r="O657" s="44"/>
      <c r="P657" s="44"/>
      <c r="Q657" s="44"/>
      <c r="R657" s="44"/>
      <c r="S657" s="44"/>
      <c r="T657" s="44"/>
      <c r="U657" s="44"/>
      <c r="V657" s="44"/>
      <c r="W657" s="44"/>
      <c r="X657" s="44"/>
      <c r="Y657" s="44"/>
      <c r="Z657" s="44"/>
    </row>
    <row r="658" spans="1:26" ht="15.75" customHeight="1">
      <c r="A658" s="44"/>
      <c r="B658" s="44"/>
      <c r="C658" s="44"/>
      <c r="D658" s="44"/>
      <c r="E658" s="44"/>
      <c r="F658" s="44"/>
      <c r="G658" s="44"/>
      <c r="H658" s="44"/>
      <c r="I658" s="44"/>
      <c r="J658" s="44"/>
      <c r="K658" s="44"/>
      <c r="L658" s="44"/>
      <c r="M658" s="44"/>
      <c r="N658" s="44"/>
      <c r="O658" s="44"/>
      <c r="P658" s="44"/>
      <c r="Q658" s="44"/>
      <c r="R658" s="44"/>
      <c r="S658" s="44"/>
      <c r="T658" s="44"/>
      <c r="U658" s="44"/>
      <c r="V658" s="44"/>
      <c r="W658" s="44"/>
      <c r="X658" s="44"/>
      <c r="Y658" s="44"/>
      <c r="Z658" s="44"/>
    </row>
    <row r="659" spans="1:26" ht="15.75" customHeight="1">
      <c r="A659" s="44"/>
      <c r="B659" s="44"/>
      <c r="C659" s="44"/>
      <c r="D659" s="44"/>
      <c r="E659" s="44"/>
      <c r="F659" s="44"/>
      <c r="G659" s="44"/>
      <c r="H659" s="44"/>
      <c r="I659" s="44"/>
      <c r="J659" s="44"/>
      <c r="K659" s="44"/>
      <c r="L659" s="44"/>
      <c r="M659" s="44"/>
      <c r="N659" s="44"/>
      <c r="O659" s="44"/>
      <c r="P659" s="44"/>
      <c r="Q659" s="44"/>
      <c r="R659" s="44"/>
      <c r="S659" s="44"/>
      <c r="T659" s="44"/>
      <c r="U659" s="44"/>
      <c r="V659" s="44"/>
      <c r="W659" s="44"/>
      <c r="X659" s="44"/>
      <c r="Y659" s="44"/>
      <c r="Z659" s="44"/>
    </row>
    <row r="660" spans="1:26" ht="15.75" customHeight="1">
      <c r="A660" s="44"/>
      <c r="B660" s="44"/>
      <c r="C660" s="44"/>
      <c r="D660" s="44"/>
      <c r="E660" s="44"/>
      <c r="F660" s="44"/>
      <c r="G660" s="44"/>
      <c r="H660" s="44"/>
      <c r="I660" s="44"/>
      <c r="J660" s="44"/>
      <c r="K660" s="44"/>
      <c r="L660" s="44"/>
      <c r="M660" s="44"/>
      <c r="N660" s="44"/>
      <c r="O660" s="44"/>
      <c r="P660" s="44"/>
      <c r="Q660" s="44"/>
      <c r="R660" s="44"/>
      <c r="S660" s="44"/>
      <c r="T660" s="44"/>
      <c r="U660" s="44"/>
      <c r="V660" s="44"/>
      <c r="W660" s="44"/>
      <c r="X660" s="44"/>
      <c r="Y660" s="44"/>
      <c r="Z660" s="44"/>
    </row>
    <row r="661" spans="1:26" ht="15.75" customHeight="1">
      <c r="A661" s="44"/>
      <c r="B661" s="44"/>
      <c r="C661" s="44"/>
      <c r="D661" s="44"/>
      <c r="E661" s="44"/>
      <c r="F661" s="44"/>
      <c r="G661" s="44"/>
      <c r="H661" s="44"/>
      <c r="I661" s="44"/>
      <c r="J661" s="44"/>
      <c r="K661" s="44"/>
      <c r="L661" s="44"/>
      <c r="M661" s="44"/>
      <c r="N661" s="44"/>
      <c r="O661" s="44"/>
      <c r="P661" s="44"/>
      <c r="Q661" s="44"/>
      <c r="R661" s="44"/>
      <c r="S661" s="44"/>
      <c r="T661" s="44"/>
      <c r="U661" s="44"/>
      <c r="V661" s="44"/>
      <c r="W661" s="44"/>
      <c r="X661" s="44"/>
      <c r="Y661" s="44"/>
      <c r="Z661" s="44"/>
    </row>
    <row r="662" spans="1:26" ht="15.75" customHeight="1">
      <c r="A662" s="44"/>
      <c r="B662" s="44"/>
      <c r="C662" s="44"/>
      <c r="D662" s="44"/>
      <c r="E662" s="44"/>
      <c r="F662" s="44"/>
      <c r="G662" s="44"/>
      <c r="H662" s="44"/>
      <c r="I662" s="44"/>
      <c r="J662" s="44"/>
      <c r="K662" s="44"/>
      <c r="L662" s="44"/>
      <c r="M662" s="44"/>
      <c r="N662" s="44"/>
      <c r="O662" s="44"/>
      <c r="P662" s="44"/>
      <c r="Q662" s="44"/>
      <c r="R662" s="44"/>
      <c r="S662" s="44"/>
      <c r="T662" s="44"/>
      <c r="U662" s="44"/>
      <c r="V662" s="44"/>
      <c r="W662" s="44"/>
      <c r="X662" s="44"/>
      <c r="Y662" s="44"/>
      <c r="Z662" s="44"/>
    </row>
    <row r="663" spans="1:26" ht="15.75" customHeight="1">
      <c r="A663" s="44"/>
      <c r="B663" s="44"/>
      <c r="C663" s="44"/>
      <c r="D663" s="44"/>
      <c r="E663" s="44"/>
      <c r="F663" s="44"/>
      <c r="G663" s="44"/>
      <c r="H663" s="44"/>
      <c r="I663" s="44"/>
      <c r="J663" s="44"/>
      <c r="K663" s="44"/>
      <c r="L663" s="44"/>
      <c r="M663" s="44"/>
      <c r="N663" s="44"/>
      <c r="O663" s="44"/>
      <c r="P663" s="44"/>
      <c r="Q663" s="44"/>
      <c r="R663" s="44"/>
      <c r="S663" s="44"/>
      <c r="T663" s="44"/>
      <c r="U663" s="44"/>
      <c r="V663" s="44"/>
      <c r="W663" s="44"/>
      <c r="X663" s="44"/>
      <c r="Y663" s="44"/>
      <c r="Z663" s="44"/>
    </row>
    <row r="664" spans="1:26" ht="15.75" customHeight="1">
      <c r="A664" s="44"/>
      <c r="B664" s="44"/>
      <c r="C664" s="44"/>
      <c r="D664" s="44"/>
      <c r="E664" s="44"/>
      <c r="F664" s="44"/>
      <c r="G664" s="44"/>
      <c r="H664" s="44"/>
      <c r="I664" s="44"/>
      <c r="J664" s="44"/>
      <c r="K664" s="44"/>
      <c r="L664" s="44"/>
      <c r="M664" s="44"/>
      <c r="N664" s="44"/>
      <c r="O664" s="44"/>
      <c r="P664" s="44"/>
      <c r="Q664" s="44"/>
      <c r="R664" s="44"/>
      <c r="S664" s="44"/>
      <c r="T664" s="44"/>
      <c r="U664" s="44"/>
      <c r="V664" s="44"/>
      <c r="W664" s="44"/>
      <c r="X664" s="44"/>
      <c r="Y664" s="44"/>
      <c r="Z664" s="44"/>
    </row>
    <row r="665" spans="1:26" ht="15.75" customHeight="1">
      <c r="A665" s="44"/>
      <c r="B665" s="44"/>
      <c r="C665" s="44"/>
      <c r="D665" s="44"/>
      <c r="E665" s="44"/>
      <c r="F665" s="44"/>
      <c r="G665" s="44"/>
      <c r="H665" s="44"/>
      <c r="I665" s="44"/>
      <c r="J665" s="44"/>
      <c r="K665" s="44"/>
      <c r="L665" s="44"/>
      <c r="M665" s="44"/>
      <c r="N665" s="44"/>
      <c r="O665" s="44"/>
      <c r="P665" s="44"/>
      <c r="Q665" s="44"/>
      <c r="R665" s="44"/>
      <c r="S665" s="44"/>
      <c r="T665" s="44"/>
      <c r="U665" s="44"/>
      <c r="V665" s="44"/>
      <c r="W665" s="44"/>
      <c r="X665" s="44"/>
      <c r="Y665" s="44"/>
      <c r="Z665" s="44"/>
    </row>
    <row r="666" spans="1:26" ht="15.75" customHeight="1">
      <c r="A666" s="44"/>
      <c r="B666" s="44"/>
      <c r="C666" s="44"/>
      <c r="D666" s="44"/>
      <c r="E666" s="44"/>
      <c r="F666" s="44"/>
      <c r="G666" s="44"/>
      <c r="H666" s="44"/>
      <c r="I666" s="44"/>
      <c r="J666" s="44"/>
      <c r="K666" s="44"/>
      <c r="L666" s="44"/>
      <c r="M666" s="44"/>
      <c r="N666" s="44"/>
      <c r="O666" s="44"/>
      <c r="P666" s="44"/>
      <c r="Q666" s="44"/>
      <c r="R666" s="44"/>
      <c r="S666" s="44"/>
      <c r="T666" s="44"/>
      <c r="U666" s="44"/>
      <c r="V666" s="44"/>
      <c r="W666" s="44"/>
      <c r="X666" s="44"/>
      <c r="Y666" s="44"/>
      <c r="Z666" s="44"/>
    </row>
    <row r="667" spans="1:26" ht="15.75" customHeight="1">
      <c r="A667" s="44"/>
      <c r="B667" s="44"/>
      <c r="C667" s="44"/>
      <c r="D667" s="44"/>
      <c r="E667" s="44"/>
      <c r="F667" s="44"/>
      <c r="G667" s="44"/>
      <c r="H667" s="44"/>
      <c r="I667" s="44"/>
      <c r="J667" s="44"/>
      <c r="K667" s="44"/>
      <c r="L667" s="44"/>
      <c r="M667" s="44"/>
      <c r="N667" s="44"/>
      <c r="O667" s="44"/>
      <c r="P667" s="44"/>
      <c r="Q667" s="44"/>
      <c r="R667" s="44"/>
      <c r="S667" s="44"/>
      <c r="T667" s="44"/>
      <c r="U667" s="44"/>
      <c r="V667" s="44"/>
      <c r="W667" s="44"/>
      <c r="X667" s="44"/>
      <c r="Y667" s="44"/>
      <c r="Z667" s="44"/>
    </row>
    <row r="668" spans="1:26" ht="15.75" customHeight="1">
      <c r="A668" s="44"/>
      <c r="B668" s="44"/>
      <c r="C668" s="44"/>
      <c r="D668" s="44"/>
      <c r="E668" s="44"/>
      <c r="F668" s="44"/>
      <c r="G668" s="44"/>
      <c r="H668" s="44"/>
      <c r="I668" s="44"/>
      <c r="J668" s="44"/>
      <c r="K668" s="44"/>
      <c r="L668" s="44"/>
      <c r="M668" s="44"/>
      <c r="N668" s="44"/>
      <c r="O668" s="44"/>
      <c r="P668" s="44"/>
      <c r="Q668" s="44"/>
      <c r="R668" s="44"/>
      <c r="S668" s="44"/>
      <c r="T668" s="44"/>
      <c r="U668" s="44"/>
      <c r="V668" s="44"/>
      <c r="W668" s="44"/>
      <c r="X668" s="44"/>
      <c r="Y668" s="44"/>
      <c r="Z668" s="44"/>
    </row>
    <row r="669" spans="1:26" ht="15.75" customHeight="1">
      <c r="A669" s="44"/>
      <c r="B669" s="44"/>
      <c r="C669" s="44"/>
      <c r="D669" s="44"/>
      <c r="E669" s="44"/>
      <c r="F669" s="44"/>
      <c r="G669" s="44"/>
      <c r="H669" s="44"/>
      <c r="I669" s="44"/>
      <c r="J669" s="44"/>
      <c r="K669" s="44"/>
      <c r="L669" s="44"/>
      <c r="M669" s="44"/>
      <c r="N669" s="44"/>
      <c r="O669" s="44"/>
      <c r="P669" s="44"/>
      <c r="Q669" s="44"/>
      <c r="R669" s="44"/>
      <c r="S669" s="44"/>
      <c r="T669" s="44"/>
      <c r="U669" s="44"/>
      <c r="V669" s="44"/>
      <c r="W669" s="44"/>
      <c r="X669" s="44"/>
      <c r="Y669" s="44"/>
      <c r="Z669" s="44"/>
    </row>
    <row r="670" spans="1:26" ht="15.75" customHeight="1">
      <c r="A670" s="44"/>
      <c r="B670" s="44"/>
      <c r="C670" s="44"/>
      <c r="D670" s="44"/>
      <c r="E670" s="44"/>
      <c r="F670" s="44"/>
      <c r="G670" s="44"/>
      <c r="H670" s="44"/>
      <c r="I670" s="44"/>
      <c r="J670" s="44"/>
      <c r="K670" s="44"/>
      <c r="L670" s="44"/>
      <c r="M670" s="44"/>
      <c r="N670" s="44"/>
      <c r="O670" s="44"/>
      <c r="P670" s="44"/>
      <c r="Q670" s="44"/>
      <c r="R670" s="44"/>
      <c r="S670" s="44"/>
      <c r="T670" s="44"/>
      <c r="U670" s="44"/>
      <c r="V670" s="44"/>
      <c r="W670" s="44"/>
      <c r="X670" s="44"/>
      <c r="Y670" s="44"/>
      <c r="Z670" s="44"/>
    </row>
    <row r="671" spans="1:26" ht="15.75" customHeight="1">
      <c r="A671" s="44"/>
      <c r="B671" s="44"/>
      <c r="C671" s="44"/>
      <c r="D671" s="44"/>
      <c r="E671" s="44"/>
      <c r="F671" s="44"/>
      <c r="G671" s="44"/>
      <c r="H671" s="44"/>
      <c r="I671" s="44"/>
      <c r="J671" s="44"/>
      <c r="K671" s="44"/>
      <c r="L671" s="44"/>
      <c r="M671" s="44"/>
      <c r="N671" s="44"/>
      <c r="O671" s="44"/>
      <c r="P671" s="44"/>
      <c r="Q671" s="44"/>
      <c r="R671" s="44"/>
      <c r="S671" s="44"/>
      <c r="T671" s="44"/>
      <c r="U671" s="44"/>
      <c r="V671" s="44"/>
      <c r="W671" s="44"/>
      <c r="X671" s="44"/>
      <c r="Y671" s="44"/>
      <c r="Z671" s="44"/>
    </row>
    <row r="672" spans="1:26" ht="15.75" customHeight="1">
      <c r="A672" s="44"/>
      <c r="B672" s="44"/>
      <c r="C672" s="44"/>
      <c r="D672" s="44"/>
      <c r="E672" s="44"/>
      <c r="F672" s="44"/>
      <c r="G672" s="44"/>
      <c r="H672" s="44"/>
      <c r="I672" s="44"/>
      <c r="J672" s="44"/>
      <c r="K672" s="44"/>
      <c r="L672" s="44"/>
      <c r="M672" s="44"/>
      <c r="N672" s="44"/>
      <c r="O672" s="44"/>
      <c r="P672" s="44"/>
      <c r="Q672" s="44"/>
      <c r="R672" s="44"/>
      <c r="S672" s="44"/>
      <c r="T672" s="44"/>
      <c r="U672" s="44"/>
      <c r="V672" s="44"/>
      <c r="W672" s="44"/>
      <c r="X672" s="44"/>
      <c r="Y672" s="44"/>
      <c r="Z672" s="44"/>
    </row>
    <row r="673" spans="1:26" ht="15.75" customHeight="1">
      <c r="A673" s="44"/>
      <c r="B673" s="44"/>
      <c r="C673" s="44"/>
      <c r="D673" s="44"/>
      <c r="E673" s="44"/>
      <c r="F673" s="44"/>
      <c r="G673" s="44"/>
      <c r="H673" s="44"/>
      <c r="I673" s="44"/>
      <c r="J673" s="44"/>
      <c r="K673" s="44"/>
      <c r="L673" s="44"/>
      <c r="M673" s="44"/>
      <c r="N673" s="44"/>
      <c r="O673" s="44"/>
      <c r="P673" s="44"/>
      <c r="Q673" s="44"/>
      <c r="R673" s="44"/>
      <c r="S673" s="44"/>
      <c r="T673" s="44"/>
      <c r="U673" s="44"/>
      <c r="V673" s="44"/>
      <c r="W673" s="44"/>
      <c r="X673" s="44"/>
      <c r="Y673" s="44"/>
      <c r="Z673" s="44"/>
    </row>
    <row r="674" spans="1:26" ht="15.75" customHeight="1">
      <c r="A674" s="44"/>
      <c r="B674" s="44"/>
      <c r="C674" s="44"/>
      <c r="D674" s="44"/>
      <c r="E674" s="44"/>
      <c r="F674" s="44"/>
      <c r="G674" s="44"/>
      <c r="H674" s="44"/>
      <c r="I674" s="44"/>
      <c r="J674" s="44"/>
      <c r="K674" s="44"/>
      <c r="L674" s="44"/>
      <c r="M674" s="44"/>
      <c r="N674" s="44"/>
      <c r="O674" s="44"/>
      <c r="P674" s="44"/>
      <c r="Q674" s="44"/>
      <c r="R674" s="44"/>
      <c r="S674" s="44"/>
      <c r="T674" s="44"/>
      <c r="U674" s="44"/>
      <c r="V674" s="44"/>
      <c r="W674" s="44"/>
      <c r="X674" s="44"/>
      <c r="Y674" s="44"/>
      <c r="Z674" s="44"/>
    </row>
    <row r="675" spans="1:26" ht="15.75" customHeight="1">
      <c r="A675" s="44"/>
      <c r="B675" s="44"/>
      <c r="C675" s="44"/>
      <c r="D675" s="44"/>
      <c r="E675" s="44"/>
      <c r="F675" s="44"/>
      <c r="G675" s="44"/>
      <c r="H675" s="44"/>
      <c r="I675" s="44"/>
      <c r="J675" s="44"/>
      <c r="K675" s="44"/>
      <c r="L675" s="44"/>
      <c r="M675" s="44"/>
      <c r="N675" s="44"/>
      <c r="O675" s="44"/>
      <c r="P675" s="44"/>
      <c r="Q675" s="44"/>
      <c r="R675" s="44"/>
      <c r="S675" s="44"/>
      <c r="T675" s="44"/>
      <c r="U675" s="44"/>
      <c r="V675" s="44"/>
      <c r="W675" s="44"/>
      <c r="X675" s="44"/>
      <c r="Y675" s="44"/>
      <c r="Z675" s="44"/>
    </row>
    <row r="676" spans="1:26" ht="15.75" customHeight="1">
      <c r="A676" s="44"/>
      <c r="B676" s="44"/>
      <c r="C676" s="44"/>
      <c r="D676" s="44"/>
      <c r="E676" s="44"/>
      <c r="F676" s="44"/>
      <c r="G676" s="44"/>
      <c r="H676" s="44"/>
      <c r="I676" s="44"/>
      <c r="J676" s="44"/>
      <c r="K676" s="44"/>
      <c r="L676" s="44"/>
      <c r="M676" s="44"/>
      <c r="N676" s="44"/>
      <c r="O676" s="44"/>
      <c r="P676" s="44"/>
      <c r="Q676" s="44"/>
      <c r="R676" s="44"/>
      <c r="S676" s="44"/>
      <c r="T676" s="44"/>
      <c r="U676" s="44"/>
      <c r="V676" s="44"/>
      <c r="W676" s="44"/>
      <c r="X676" s="44"/>
      <c r="Y676" s="44"/>
      <c r="Z676" s="44"/>
    </row>
    <row r="677" spans="1:26" ht="15.75" customHeight="1">
      <c r="A677" s="44"/>
      <c r="B677" s="44"/>
      <c r="C677" s="44"/>
      <c r="D677" s="44"/>
      <c r="E677" s="44"/>
      <c r="F677" s="44"/>
      <c r="G677" s="44"/>
      <c r="H677" s="44"/>
      <c r="I677" s="44"/>
      <c r="J677" s="44"/>
      <c r="K677" s="44"/>
      <c r="L677" s="44"/>
      <c r="M677" s="44"/>
      <c r="N677" s="44"/>
      <c r="O677" s="44"/>
      <c r="P677" s="44"/>
      <c r="Q677" s="44"/>
      <c r="R677" s="44"/>
      <c r="S677" s="44"/>
      <c r="T677" s="44"/>
      <c r="U677" s="44"/>
      <c r="V677" s="44"/>
      <c r="W677" s="44"/>
      <c r="X677" s="44"/>
      <c r="Y677" s="44"/>
      <c r="Z677" s="44"/>
    </row>
    <row r="678" spans="1:26" ht="15.75" customHeight="1">
      <c r="A678" s="44"/>
      <c r="B678" s="44"/>
      <c r="C678" s="44"/>
      <c r="D678" s="44"/>
      <c r="E678" s="44"/>
      <c r="F678" s="44"/>
      <c r="G678" s="44"/>
      <c r="H678" s="44"/>
      <c r="I678" s="44"/>
      <c r="J678" s="44"/>
      <c r="K678" s="44"/>
      <c r="L678" s="44"/>
      <c r="M678" s="44"/>
      <c r="N678" s="44"/>
      <c r="O678" s="44"/>
      <c r="P678" s="44"/>
      <c r="Q678" s="44"/>
      <c r="R678" s="44"/>
      <c r="S678" s="44"/>
      <c r="T678" s="44"/>
      <c r="U678" s="44"/>
      <c r="V678" s="44"/>
      <c r="W678" s="44"/>
      <c r="X678" s="44"/>
      <c r="Y678" s="44"/>
      <c r="Z678" s="44"/>
    </row>
    <row r="679" spans="1:26" ht="15.75" customHeight="1">
      <c r="A679" s="44"/>
      <c r="B679" s="44"/>
      <c r="C679" s="44"/>
      <c r="D679" s="44"/>
      <c r="E679" s="44"/>
      <c r="F679" s="44"/>
      <c r="G679" s="44"/>
      <c r="H679" s="44"/>
      <c r="I679" s="44"/>
      <c r="J679" s="44"/>
      <c r="K679" s="44"/>
      <c r="L679" s="44"/>
      <c r="M679" s="44"/>
      <c r="N679" s="44"/>
      <c r="O679" s="44"/>
      <c r="P679" s="44"/>
      <c r="Q679" s="44"/>
      <c r="R679" s="44"/>
      <c r="S679" s="44"/>
      <c r="T679" s="44"/>
      <c r="U679" s="44"/>
      <c r="V679" s="44"/>
      <c r="W679" s="44"/>
      <c r="X679" s="44"/>
      <c r="Y679" s="44"/>
      <c r="Z679" s="44"/>
    </row>
    <row r="680" spans="1:26" ht="15.75" customHeight="1">
      <c r="A680" s="44"/>
      <c r="B680" s="44"/>
      <c r="C680" s="44"/>
      <c r="D680" s="44"/>
      <c r="E680" s="44"/>
      <c r="F680" s="44"/>
      <c r="G680" s="44"/>
      <c r="H680" s="44"/>
      <c r="I680" s="44"/>
      <c r="J680" s="44"/>
      <c r="K680" s="44"/>
      <c r="L680" s="44"/>
      <c r="M680" s="44"/>
      <c r="N680" s="44"/>
      <c r="O680" s="44"/>
      <c r="P680" s="44"/>
      <c r="Q680" s="44"/>
      <c r="R680" s="44"/>
      <c r="S680" s="44"/>
      <c r="T680" s="44"/>
      <c r="U680" s="44"/>
      <c r="V680" s="44"/>
      <c r="W680" s="44"/>
      <c r="X680" s="44"/>
      <c r="Y680" s="44"/>
      <c r="Z680" s="44"/>
    </row>
    <row r="681" spans="1:26" ht="15.75" customHeight="1">
      <c r="A681" s="44"/>
      <c r="B681" s="44"/>
      <c r="C681" s="44"/>
      <c r="D681" s="44"/>
      <c r="E681" s="44"/>
      <c r="F681" s="44"/>
      <c r="G681" s="44"/>
      <c r="H681" s="44"/>
      <c r="I681" s="44"/>
      <c r="J681" s="44"/>
      <c r="K681" s="44"/>
      <c r="L681" s="44"/>
      <c r="M681" s="44"/>
      <c r="N681" s="44"/>
      <c r="O681" s="44"/>
      <c r="P681" s="44"/>
      <c r="Q681" s="44"/>
      <c r="R681" s="44"/>
      <c r="S681" s="44"/>
      <c r="T681" s="44"/>
      <c r="U681" s="44"/>
      <c r="V681" s="44"/>
      <c r="W681" s="44"/>
      <c r="X681" s="44"/>
      <c r="Y681" s="44"/>
      <c r="Z681" s="44"/>
    </row>
    <row r="682" spans="1:26" ht="15.75" customHeight="1">
      <c r="A682" s="44"/>
      <c r="B682" s="44"/>
      <c r="C682" s="44"/>
      <c r="D682" s="44"/>
      <c r="E682" s="44"/>
      <c r="F682" s="44"/>
      <c r="G682" s="44"/>
      <c r="H682" s="44"/>
      <c r="I682" s="44"/>
      <c r="J682" s="44"/>
      <c r="K682" s="44"/>
      <c r="L682" s="44"/>
      <c r="M682" s="44"/>
      <c r="N682" s="44"/>
      <c r="O682" s="44"/>
      <c r="P682" s="44"/>
      <c r="Q682" s="44"/>
      <c r="R682" s="44"/>
      <c r="S682" s="44"/>
      <c r="T682" s="44"/>
      <c r="U682" s="44"/>
      <c r="V682" s="44"/>
      <c r="W682" s="44"/>
      <c r="X682" s="44"/>
      <c r="Y682" s="44"/>
      <c r="Z682" s="44"/>
    </row>
    <row r="683" spans="1:26" ht="15.75" customHeight="1">
      <c r="A683" s="44"/>
      <c r="B683" s="44"/>
      <c r="C683" s="44"/>
      <c r="D683" s="44"/>
      <c r="E683" s="44"/>
      <c r="F683" s="44"/>
      <c r="G683" s="44"/>
      <c r="H683" s="44"/>
      <c r="I683" s="44"/>
      <c r="J683" s="44"/>
      <c r="K683" s="44"/>
      <c r="L683" s="44"/>
      <c r="M683" s="44"/>
      <c r="N683" s="44"/>
      <c r="O683" s="44"/>
      <c r="P683" s="44"/>
      <c r="Q683" s="44"/>
      <c r="R683" s="44"/>
      <c r="S683" s="44"/>
      <c r="T683" s="44"/>
      <c r="U683" s="44"/>
      <c r="V683" s="44"/>
      <c r="W683" s="44"/>
      <c r="X683" s="44"/>
      <c r="Y683" s="44"/>
      <c r="Z683" s="44"/>
    </row>
    <row r="684" spans="1:26" ht="15.75" customHeight="1">
      <c r="A684" s="44"/>
      <c r="B684" s="44"/>
      <c r="C684" s="44"/>
      <c r="D684" s="44"/>
      <c r="E684" s="44"/>
      <c r="F684" s="44"/>
      <c r="G684" s="44"/>
      <c r="H684" s="44"/>
      <c r="I684" s="44"/>
      <c r="J684" s="44"/>
      <c r="K684" s="44"/>
      <c r="L684" s="44"/>
      <c r="M684" s="44"/>
      <c r="N684" s="44"/>
      <c r="O684" s="44"/>
      <c r="P684" s="44"/>
      <c r="Q684" s="44"/>
      <c r="R684" s="44"/>
      <c r="S684" s="44"/>
      <c r="T684" s="44"/>
      <c r="U684" s="44"/>
      <c r="V684" s="44"/>
      <c r="W684" s="44"/>
      <c r="X684" s="44"/>
      <c r="Y684" s="44"/>
      <c r="Z684" s="44"/>
    </row>
    <row r="685" spans="1:26" ht="15.75" customHeight="1">
      <c r="A685" s="44"/>
      <c r="B685" s="44"/>
      <c r="C685" s="44"/>
      <c r="D685" s="44"/>
      <c r="E685" s="44"/>
      <c r="F685" s="44"/>
      <c r="G685" s="44"/>
      <c r="H685" s="44"/>
      <c r="I685" s="44"/>
      <c r="J685" s="44"/>
      <c r="K685" s="44"/>
      <c r="L685" s="44"/>
      <c r="M685" s="44"/>
      <c r="N685" s="44"/>
      <c r="O685" s="44"/>
      <c r="P685" s="44"/>
      <c r="Q685" s="44"/>
      <c r="R685" s="44"/>
      <c r="S685" s="44"/>
      <c r="T685" s="44"/>
      <c r="U685" s="44"/>
      <c r="V685" s="44"/>
      <c r="W685" s="44"/>
      <c r="X685" s="44"/>
      <c r="Y685" s="44"/>
      <c r="Z685" s="44"/>
    </row>
    <row r="686" spans="1:26" ht="15.75" customHeight="1">
      <c r="A686" s="44"/>
      <c r="B686" s="44"/>
      <c r="C686" s="44"/>
      <c r="D686" s="44"/>
      <c r="E686" s="44"/>
      <c r="F686" s="44"/>
      <c r="G686" s="44"/>
      <c r="H686" s="44"/>
      <c r="I686" s="44"/>
      <c r="J686" s="44"/>
      <c r="K686" s="44"/>
      <c r="L686" s="44"/>
      <c r="M686" s="44"/>
      <c r="N686" s="44"/>
      <c r="O686" s="44"/>
      <c r="P686" s="44"/>
      <c r="Q686" s="44"/>
      <c r="R686" s="44"/>
      <c r="S686" s="44"/>
      <c r="T686" s="44"/>
      <c r="U686" s="44"/>
      <c r="V686" s="44"/>
      <c r="W686" s="44"/>
      <c r="X686" s="44"/>
      <c r="Y686" s="44"/>
      <c r="Z686" s="44"/>
    </row>
    <row r="687" spans="1:26" ht="15.75" customHeight="1">
      <c r="A687" s="44"/>
      <c r="B687" s="44"/>
      <c r="C687" s="44"/>
      <c r="D687" s="44"/>
      <c r="E687" s="44"/>
      <c r="F687" s="44"/>
      <c r="G687" s="44"/>
      <c r="H687" s="44"/>
      <c r="I687" s="44"/>
      <c r="J687" s="44"/>
      <c r="K687" s="44"/>
      <c r="L687" s="44"/>
      <c r="M687" s="44"/>
      <c r="N687" s="44"/>
      <c r="O687" s="44"/>
      <c r="P687" s="44"/>
      <c r="Q687" s="44"/>
      <c r="R687" s="44"/>
      <c r="S687" s="44"/>
      <c r="T687" s="44"/>
      <c r="U687" s="44"/>
      <c r="V687" s="44"/>
      <c r="W687" s="44"/>
      <c r="X687" s="44"/>
      <c r="Y687" s="44"/>
      <c r="Z687" s="44"/>
    </row>
    <row r="688" spans="1:26" ht="15.75" customHeight="1">
      <c r="A688" s="44"/>
      <c r="B688" s="44"/>
      <c r="C688" s="44"/>
      <c r="D688" s="44"/>
      <c r="E688" s="44"/>
      <c r="F688" s="44"/>
      <c r="G688" s="44"/>
      <c r="H688" s="44"/>
      <c r="I688" s="44"/>
      <c r="J688" s="44"/>
      <c r="K688" s="44"/>
      <c r="L688" s="44"/>
      <c r="M688" s="44"/>
      <c r="N688" s="44"/>
      <c r="O688" s="44"/>
      <c r="P688" s="44"/>
      <c r="Q688" s="44"/>
      <c r="R688" s="44"/>
      <c r="S688" s="44"/>
      <c r="T688" s="44"/>
      <c r="U688" s="44"/>
      <c r="V688" s="44"/>
      <c r="W688" s="44"/>
      <c r="X688" s="44"/>
      <c r="Y688" s="44"/>
      <c r="Z688" s="44"/>
    </row>
    <row r="689" spans="1:26" ht="15.75" customHeight="1">
      <c r="A689" s="44"/>
      <c r="B689" s="44"/>
      <c r="C689" s="44"/>
      <c r="D689" s="44"/>
      <c r="E689" s="44"/>
      <c r="F689" s="44"/>
      <c r="G689" s="44"/>
      <c r="H689" s="44"/>
      <c r="I689" s="44"/>
      <c r="J689" s="44"/>
      <c r="K689" s="44"/>
      <c r="L689" s="44"/>
      <c r="M689" s="44"/>
      <c r="N689" s="44"/>
      <c r="O689" s="44"/>
      <c r="P689" s="44"/>
      <c r="Q689" s="44"/>
      <c r="R689" s="44"/>
      <c r="S689" s="44"/>
      <c r="T689" s="44"/>
      <c r="U689" s="44"/>
      <c r="V689" s="44"/>
      <c r="W689" s="44"/>
      <c r="X689" s="44"/>
      <c r="Y689" s="44"/>
      <c r="Z689" s="44"/>
    </row>
    <row r="690" spans="1:26" ht="15.75" customHeight="1">
      <c r="A690" s="44"/>
      <c r="B690" s="44"/>
      <c r="C690" s="44"/>
      <c r="D690" s="44"/>
      <c r="E690" s="44"/>
      <c r="F690" s="44"/>
      <c r="G690" s="44"/>
      <c r="H690" s="44"/>
      <c r="I690" s="44"/>
      <c r="J690" s="44"/>
      <c r="K690" s="44"/>
      <c r="L690" s="44"/>
      <c r="M690" s="44"/>
      <c r="N690" s="44"/>
      <c r="O690" s="44"/>
      <c r="P690" s="44"/>
      <c r="Q690" s="44"/>
      <c r="R690" s="44"/>
      <c r="S690" s="44"/>
      <c r="T690" s="44"/>
      <c r="U690" s="44"/>
      <c r="V690" s="44"/>
      <c r="W690" s="44"/>
      <c r="X690" s="44"/>
      <c r="Y690" s="44"/>
      <c r="Z690" s="44"/>
    </row>
    <row r="691" spans="1:26" ht="15.75" customHeight="1">
      <c r="A691" s="44"/>
      <c r="B691" s="44"/>
      <c r="C691" s="44"/>
      <c r="D691" s="44"/>
      <c r="E691" s="44"/>
      <c r="F691" s="44"/>
      <c r="G691" s="44"/>
      <c r="H691" s="44"/>
      <c r="I691" s="44"/>
      <c r="J691" s="44"/>
      <c r="K691" s="44"/>
      <c r="L691" s="44"/>
      <c r="M691" s="44"/>
      <c r="N691" s="44"/>
      <c r="O691" s="44"/>
      <c r="P691" s="44"/>
      <c r="Q691" s="44"/>
      <c r="R691" s="44"/>
      <c r="S691" s="44"/>
      <c r="T691" s="44"/>
      <c r="U691" s="44"/>
      <c r="V691" s="44"/>
      <c r="W691" s="44"/>
      <c r="X691" s="44"/>
      <c r="Y691" s="44"/>
      <c r="Z691" s="44"/>
    </row>
    <row r="692" spans="1:26" ht="15.75" customHeight="1">
      <c r="A692" s="44"/>
      <c r="B692" s="44"/>
      <c r="C692" s="44"/>
      <c r="D692" s="44"/>
      <c r="E692" s="44"/>
      <c r="F692" s="44"/>
      <c r="G692" s="44"/>
      <c r="H692" s="44"/>
      <c r="I692" s="44"/>
      <c r="J692" s="44"/>
      <c r="K692" s="44"/>
      <c r="L692" s="44"/>
      <c r="M692" s="44"/>
      <c r="N692" s="44"/>
      <c r="O692" s="44"/>
      <c r="P692" s="44"/>
      <c r="Q692" s="44"/>
      <c r="R692" s="44"/>
      <c r="S692" s="44"/>
      <c r="T692" s="44"/>
      <c r="U692" s="44"/>
      <c r="V692" s="44"/>
      <c r="W692" s="44"/>
      <c r="X692" s="44"/>
      <c r="Y692" s="44"/>
      <c r="Z692" s="44"/>
    </row>
    <row r="693" spans="1:26" ht="15.75" customHeight="1">
      <c r="A693" s="44"/>
      <c r="B693" s="44"/>
      <c r="C693" s="44"/>
      <c r="D693" s="44"/>
      <c r="E693" s="44"/>
      <c r="F693" s="44"/>
      <c r="G693" s="44"/>
      <c r="H693" s="44"/>
      <c r="I693" s="44"/>
      <c r="J693" s="44"/>
      <c r="K693" s="44"/>
      <c r="L693" s="44"/>
      <c r="M693" s="44"/>
      <c r="N693" s="44"/>
      <c r="O693" s="44"/>
      <c r="P693" s="44"/>
      <c r="Q693" s="44"/>
      <c r="R693" s="44"/>
      <c r="S693" s="44"/>
      <c r="T693" s="44"/>
      <c r="U693" s="44"/>
      <c r="V693" s="44"/>
      <c r="W693" s="44"/>
      <c r="X693" s="44"/>
      <c r="Y693" s="44"/>
      <c r="Z693" s="44"/>
    </row>
    <row r="694" spans="1:26" ht="15.75" customHeight="1">
      <c r="A694" s="44"/>
      <c r="B694" s="44"/>
      <c r="C694" s="44"/>
      <c r="D694" s="44"/>
      <c r="E694" s="44"/>
      <c r="F694" s="44"/>
      <c r="G694" s="44"/>
      <c r="H694" s="44"/>
      <c r="I694" s="44"/>
      <c r="J694" s="44"/>
      <c r="K694" s="44"/>
      <c r="L694" s="44"/>
      <c r="M694" s="44"/>
      <c r="N694" s="44"/>
      <c r="O694" s="44"/>
      <c r="P694" s="44"/>
      <c r="Q694" s="44"/>
      <c r="R694" s="44"/>
      <c r="S694" s="44"/>
      <c r="T694" s="44"/>
      <c r="U694" s="44"/>
      <c r="V694" s="44"/>
      <c r="W694" s="44"/>
      <c r="X694" s="44"/>
      <c r="Y694" s="44"/>
      <c r="Z694" s="44"/>
    </row>
    <row r="695" spans="1:26" ht="15.75" customHeight="1">
      <c r="A695" s="44"/>
      <c r="B695" s="44"/>
      <c r="C695" s="44"/>
      <c r="D695" s="44"/>
      <c r="E695" s="44"/>
      <c r="F695" s="44"/>
      <c r="G695" s="44"/>
      <c r="H695" s="44"/>
      <c r="I695" s="44"/>
      <c r="J695" s="44"/>
      <c r="K695" s="44"/>
      <c r="L695" s="44"/>
      <c r="M695" s="44"/>
      <c r="N695" s="44"/>
      <c r="O695" s="44"/>
      <c r="P695" s="44"/>
      <c r="Q695" s="44"/>
      <c r="R695" s="44"/>
      <c r="S695" s="44"/>
      <c r="T695" s="44"/>
      <c r="U695" s="44"/>
      <c r="V695" s="44"/>
      <c r="W695" s="44"/>
      <c r="X695" s="44"/>
      <c r="Y695" s="44"/>
      <c r="Z695" s="44"/>
    </row>
    <row r="696" spans="1:26" ht="15.75" customHeight="1">
      <c r="A696" s="44"/>
      <c r="B696" s="44"/>
      <c r="C696" s="44"/>
      <c r="D696" s="44"/>
      <c r="E696" s="44"/>
      <c r="F696" s="44"/>
      <c r="G696" s="44"/>
      <c r="H696" s="44"/>
      <c r="I696" s="44"/>
      <c r="J696" s="44"/>
      <c r="K696" s="44"/>
      <c r="L696" s="44"/>
      <c r="M696" s="44"/>
      <c r="N696" s="44"/>
      <c r="O696" s="44"/>
      <c r="P696" s="44"/>
      <c r="Q696" s="44"/>
      <c r="R696" s="44"/>
      <c r="S696" s="44"/>
      <c r="T696" s="44"/>
      <c r="U696" s="44"/>
      <c r="V696" s="44"/>
      <c r="W696" s="44"/>
      <c r="X696" s="44"/>
      <c r="Y696" s="44"/>
      <c r="Z696" s="44"/>
    </row>
    <row r="697" spans="1:26" ht="15.75" customHeight="1">
      <c r="A697" s="44"/>
      <c r="B697" s="44"/>
      <c r="C697" s="44"/>
      <c r="D697" s="44"/>
      <c r="E697" s="44"/>
      <c r="F697" s="44"/>
      <c r="G697" s="44"/>
      <c r="H697" s="44"/>
      <c r="I697" s="44"/>
      <c r="J697" s="44"/>
      <c r="K697" s="44"/>
      <c r="L697" s="44"/>
      <c r="M697" s="44"/>
      <c r="N697" s="44"/>
      <c r="O697" s="44"/>
      <c r="P697" s="44"/>
      <c r="Q697" s="44"/>
      <c r="R697" s="44"/>
      <c r="S697" s="44"/>
      <c r="T697" s="44"/>
      <c r="U697" s="44"/>
      <c r="V697" s="44"/>
      <c r="W697" s="44"/>
      <c r="X697" s="44"/>
      <c r="Y697" s="44"/>
      <c r="Z697" s="44"/>
    </row>
    <row r="698" spans="1:26" ht="15.75" customHeight="1">
      <c r="A698" s="44"/>
      <c r="B698" s="44"/>
      <c r="C698" s="44"/>
      <c r="D698" s="44"/>
      <c r="E698" s="44"/>
      <c r="F698" s="44"/>
      <c r="G698" s="44"/>
      <c r="H698" s="44"/>
      <c r="I698" s="44"/>
      <c r="J698" s="44"/>
      <c r="K698" s="44"/>
      <c r="L698" s="44"/>
      <c r="M698" s="44"/>
      <c r="N698" s="44"/>
      <c r="O698" s="44"/>
      <c r="P698" s="44"/>
      <c r="Q698" s="44"/>
      <c r="R698" s="44"/>
      <c r="S698" s="44"/>
      <c r="T698" s="44"/>
      <c r="U698" s="44"/>
      <c r="V698" s="44"/>
      <c r="W698" s="44"/>
      <c r="X698" s="44"/>
      <c r="Y698" s="44"/>
      <c r="Z698" s="44"/>
    </row>
    <row r="699" spans="1:26" ht="15.75" customHeight="1">
      <c r="A699" s="44"/>
      <c r="B699" s="44"/>
      <c r="C699" s="44"/>
      <c r="D699" s="44"/>
      <c r="E699" s="44"/>
      <c r="F699" s="44"/>
      <c r="G699" s="44"/>
      <c r="H699" s="44"/>
      <c r="I699" s="44"/>
      <c r="J699" s="44"/>
      <c r="K699" s="44"/>
      <c r="L699" s="44"/>
      <c r="M699" s="44"/>
      <c r="N699" s="44"/>
      <c r="O699" s="44"/>
      <c r="P699" s="44"/>
      <c r="Q699" s="44"/>
      <c r="R699" s="44"/>
      <c r="S699" s="44"/>
      <c r="T699" s="44"/>
      <c r="U699" s="44"/>
      <c r="V699" s="44"/>
      <c r="W699" s="44"/>
      <c r="X699" s="44"/>
      <c r="Y699" s="44"/>
      <c r="Z699" s="44"/>
    </row>
    <row r="700" spans="1:26" ht="15.75" customHeight="1">
      <c r="A700" s="44"/>
      <c r="B700" s="44"/>
      <c r="C700" s="44"/>
      <c r="D700" s="44"/>
      <c r="E700" s="44"/>
      <c r="F700" s="44"/>
      <c r="G700" s="44"/>
      <c r="H700" s="44"/>
      <c r="I700" s="44"/>
      <c r="J700" s="44"/>
      <c r="K700" s="44"/>
      <c r="L700" s="44"/>
      <c r="M700" s="44"/>
      <c r="N700" s="44"/>
      <c r="O700" s="44"/>
      <c r="P700" s="44"/>
      <c r="Q700" s="44"/>
      <c r="R700" s="44"/>
      <c r="S700" s="44"/>
      <c r="T700" s="44"/>
      <c r="U700" s="44"/>
      <c r="V700" s="44"/>
      <c r="W700" s="44"/>
      <c r="X700" s="44"/>
      <c r="Y700" s="44"/>
      <c r="Z700" s="44"/>
    </row>
    <row r="701" spans="1:26" ht="15.75" customHeight="1">
      <c r="A701" s="44"/>
      <c r="B701" s="44"/>
      <c r="C701" s="44"/>
      <c r="D701" s="44"/>
      <c r="E701" s="44"/>
      <c r="F701" s="44"/>
      <c r="G701" s="44"/>
      <c r="H701" s="44"/>
      <c r="I701" s="44"/>
      <c r="J701" s="44"/>
      <c r="K701" s="44"/>
      <c r="L701" s="44"/>
      <c r="M701" s="44"/>
      <c r="N701" s="44"/>
      <c r="O701" s="44"/>
      <c r="P701" s="44"/>
      <c r="Q701" s="44"/>
      <c r="R701" s="44"/>
      <c r="S701" s="44"/>
      <c r="T701" s="44"/>
      <c r="U701" s="44"/>
      <c r="V701" s="44"/>
      <c r="W701" s="44"/>
      <c r="X701" s="44"/>
      <c r="Y701" s="44"/>
      <c r="Z701" s="44"/>
    </row>
    <row r="702" spans="1:26" ht="15.75" customHeight="1">
      <c r="A702" s="44"/>
      <c r="B702" s="44"/>
      <c r="C702" s="44"/>
      <c r="D702" s="44"/>
      <c r="E702" s="44"/>
      <c r="F702" s="44"/>
      <c r="G702" s="44"/>
      <c r="H702" s="44"/>
      <c r="I702" s="44"/>
      <c r="J702" s="44"/>
      <c r="K702" s="44"/>
      <c r="L702" s="44"/>
      <c r="M702" s="44"/>
      <c r="N702" s="44"/>
      <c r="O702" s="44"/>
      <c r="P702" s="44"/>
      <c r="Q702" s="44"/>
      <c r="R702" s="44"/>
      <c r="S702" s="44"/>
      <c r="T702" s="44"/>
      <c r="U702" s="44"/>
      <c r="V702" s="44"/>
      <c r="W702" s="44"/>
      <c r="X702" s="44"/>
      <c r="Y702" s="44"/>
      <c r="Z702" s="44"/>
    </row>
    <row r="703" spans="1:26" ht="15.75" customHeight="1">
      <c r="A703" s="44"/>
      <c r="B703" s="44"/>
      <c r="C703" s="44"/>
      <c r="D703" s="44"/>
      <c r="E703" s="44"/>
      <c r="F703" s="44"/>
      <c r="G703" s="44"/>
      <c r="H703" s="44"/>
      <c r="I703" s="44"/>
      <c r="J703" s="44"/>
      <c r="K703" s="44"/>
      <c r="L703" s="44"/>
      <c r="M703" s="44"/>
      <c r="N703" s="44"/>
      <c r="O703" s="44"/>
      <c r="P703" s="44"/>
      <c r="Q703" s="44"/>
      <c r="R703" s="44"/>
      <c r="S703" s="44"/>
      <c r="T703" s="44"/>
      <c r="U703" s="44"/>
      <c r="V703" s="44"/>
      <c r="W703" s="44"/>
      <c r="X703" s="44"/>
      <c r="Y703" s="44"/>
      <c r="Z703" s="44"/>
    </row>
    <row r="704" spans="1:26" ht="15.75" customHeight="1">
      <c r="A704" s="44"/>
      <c r="B704" s="44"/>
      <c r="C704" s="44"/>
      <c r="D704" s="44"/>
      <c r="E704" s="44"/>
      <c r="F704" s="44"/>
      <c r="G704" s="44"/>
      <c r="H704" s="44"/>
      <c r="I704" s="44"/>
      <c r="J704" s="44"/>
      <c r="K704" s="44"/>
      <c r="L704" s="44"/>
      <c r="M704" s="44"/>
      <c r="N704" s="44"/>
      <c r="O704" s="44"/>
      <c r="P704" s="44"/>
      <c r="Q704" s="44"/>
      <c r="R704" s="44"/>
      <c r="S704" s="44"/>
      <c r="T704" s="44"/>
      <c r="U704" s="44"/>
      <c r="V704" s="44"/>
      <c r="W704" s="44"/>
      <c r="X704" s="44"/>
      <c r="Y704" s="44"/>
      <c r="Z704" s="44"/>
    </row>
    <row r="705" spans="1:26" ht="15.75" customHeight="1">
      <c r="A705" s="44"/>
      <c r="B705" s="44"/>
      <c r="C705" s="44"/>
      <c r="D705" s="44"/>
      <c r="E705" s="44"/>
      <c r="F705" s="44"/>
      <c r="G705" s="44"/>
      <c r="H705" s="44"/>
      <c r="I705" s="44"/>
      <c r="J705" s="44"/>
      <c r="K705" s="44"/>
      <c r="L705" s="44"/>
      <c r="M705" s="44"/>
      <c r="N705" s="44"/>
      <c r="O705" s="44"/>
      <c r="P705" s="44"/>
      <c r="Q705" s="44"/>
      <c r="R705" s="44"/>
      <c r="S705" s="44"/>
      <c r="T705" s="44"/>
      <c r="U705" s="44"/>
      <c r="V705" s="44"/>
      <c r="W705" s="44"/>
      <c r="X705" s="44"/>
      <c r="Y705" s="44"/>
      <c r="Z705" s="44"/>
    </row>
    <row r="706" spans="1:26" ht="15.75" customHeight="1">
      <c r="A706" s="44"/>
      <c r="B706" s="44"/>
      <c r="C706" s="44"/>
      <c r="D706" s="44"/>
      <c r="E706" s="44"/>
      <c r="F706" s="44"/>
      <c r="G706" s="44"/>
      <c r="H706" s="44"/>
      <c r="I706" s="44"/>
      <c r="J706" s="44"/>
      <c r="K706" s="44"/>
      <c r="L706" s="44"/>
      <c r="M706" s="44"/>
      <c r="N706" s="44"/>
      <c r="O706" s="44"/>
      <c r="P706" s="44"/>
      <c r="Q706" s="44"/>
      <c r="R706" s="44"/>
      <c r="S706" s="44"/>
      <c r="T706" s="44"/>
      <c r="U706" s="44"/>
      <c r="V706" s="44"/>
      <c r="W706" s="44"/>
      <c r="X706" s="44"/>
      <c r="Y706" s="44"/>
      <c r="Z706" s="44"/>
    </row>
    <row r="707" spans="1:26" ht="15.75" customHeight="1">
      <c r="A707" s="44"/>
      <c r="B707" s="44"/>
      <c r="C707" s="44"/>
      <c r="D707" s="44"/>
      <c r="E707" s="44"/>
      <c r="F707" s="44"/>
      <c r="G707" s="44"/>
      <c r="H707" s="44"/>
      <c r="I707" s="44"/>
      <c r="J707" s="44"/>
      <c r="K707" s="44"/>
      <c r="L707" s="44"/>
      <c r="M707" s="44"/>
      <c r="N707" s="44"/>
      <c r="O707" s="44"/>
      <c r="P707" s="44"/>
      <c r="Q707" s="44"/>
      <c r="R707" s="44"/>
      <c r="S707" s="44"/>
      <c r="T707" s="44"/>
      <c r="U707" s="44"/>
      <c r="V707" s="44"/>
      <c r="W707" s="44"/>
      <c r="X707" s="44"/>
      <c r="Y707" s="44"/>
      <c r="Z707" s="44"/>
    </row>
    <row r="708" spans="1:26" ht="15.75" customHeight="1">
      <c r="A708" s="44"/>
      <c r="B708" s="44"/>
      <c r="C708" s="44"/>
      <c r="D708" s="44"/>
      <c r="E708" s="44"/>
      <c r="F708" s="44"/>
      <c r="G708" s="44"/>
      <c r="H708" s="44"/>
      <c r="I708" s="44"/>
      <c r="J708" s="44"/>
      <c r="K708" s="44"/>
      <c r="L708" s="44"/>
      <c r="M708" s="44"/>
      <c r="N708" s="44"/>
      <c r="O708" s="44"/>
      <c r="P708" s="44"/>
      <c r="Q708" s="44"/>
      <c r="R708" s="44"/>
      <c r="S708" s="44"/>
      <c r="T708" s="44"/>
      <c r="U708" s="44"/>
      <c r="V708" s="44"/>
      <c r="W708" s="44"/>
      <c r="X708" s="44"/>
      <c r="Y708" s="44"/>
      <c r="Z708" s="44"/>
    </row>
    <row r="709" spans="1:26" ht="15.75" customHeight="1">
      <c r="A709" s="44"/>
      <c r="B709" s="44"/>
      <c r="C709" s="44"/>
      <c r="D709" s="44"/>
      <c r="E709" s="44"/>
      <c r="F709" s="44"/>
      <c r="G709" s="44"/>
      <c r="H709" s="44"/>
      <c r="I709" s="44"/>
      <c r="J709" s="44"/>
      <c r="K709" s="44"/>
      <c r="L709" s="44"/>
      <c r="M709" s="44"/>
      <c r="N709" s="44"/>
      <c r="O709" s="44"/>
      <c r="P709" s="44"/>
      <c r="Q709" s="44"/>
      <c r="R709" s="44"/>
      <c r="S709" s="44"/>
      <c r="T709" s="44"/>
      <c r="U709" s="44"/>
      <c r="V709" s="44"/>
      <c r="W709" s="44"/>
      <c r="X709" s="44"/>
      <c r="Y709" s="44"/>
      <c r="Z709" s="44"/>
    </row>
    <row r="710" spans="1:26" ht="15.75" customHeight="1">
      <c r="A710" s="44"/>
      <c r="B710" s="44"/>
      <c r="C710" s="44"/>
      <c r="D710" s="44"/>
      <c r="E710" s="44"/>
      <c r="F710" s="44"/>
      <c r="G710" s="44"/>
      <c r="H710" s="44"/>
      <c r="I710" s="44"/>
      <c r="J710" s="44"/>
      <c r="K710" s="44"/>
      <c r="L710" s="44"/>
      <c r="M710" s="44"/>
      <c r="N710" s="44"/>
      <c r="O710" s="44"/>
      <c r="P710" s="44"/>
      <c r="Q710" s="44"/>
      <c r="R710" s="44"/>
      <c r="S710" s="44"/>
      <c r="T710" s="44"/>
      <c r="U710" s="44"/>
      <c r="V710" s="44"/>
      <c r="W710" s="44"/>
      <c r="X710" s="44"/>
      <c r="Y710" s="44"/>
      <c r="Z710" s="44"/>
    </row>
    <row r="711" spans="1:26" ht="15.75" customHeight="1">
      <c r="A711" s="44"/>
      <c r="B711" s="44"/>
      <c r="C711" s="44"/>
      <c r="D711" s="44"/>
      <c r="E711" s="44"/>
      <c r="F711" s="44"/>
      <c r="G711" s="44"/>
      <c r="H711" s="44"/>
      <c r="I711" s="44"/>
      <c r="J711" s="44"/>
      <c r="K711" s="44"/>
      <c r="L711" s="44"/>
      <c r="M711" s="44"/>
      <c r="N711" s="44"/>
      <c r="O711" s="44"/>
      <c r="P711" s="44"/>
      <c r="Q711" s="44"/>
      <c r="R711" s="44"/>
      <c r="S711" s="44"/>
      <c r="T711" s="44"/>
      <c r="U711" s="44"/>
      <c r="V711" s="44"/>
      <c r="W711" s="44"/>
      <c r="X711" s="44"/>
      <c r="Y711" s="44"/>
      <c r="Z711" s="44"/>
    </row>
    <row r="712" spans="1:26" ht="15.75" customHeight="1">
      <c r="A712" s="44"/>
      <c r="B712" s="44"/>
      <c r="C712" s="44"/>
      <c r="D712" s="44"/>
      <c r="E712" s="44"/>
      <c r="F712" s="44"/>
      <c r="G712" s="44"/>
      <c r="H712" s="44"/>
      <c r="I712" s="44"/>
      <c r="J712" s="44"/>
      <c r="K712" s="44"/>
      <c r="L712" s="44"/>
      <c r="M712" s="44"/>
      <c r="N712" s="44"/>
      <c r="O712" s="44"/>
      <c r="P712" s="44"/>
      <c r="Q712" s="44"/>
      <c r="R712" s="44"/>
      <c r="S712" s="44"/>
      <c r="T712" s="44"/>
      <c r="U712" s="44"/>
      <c r="V712" s="44"/>
      <c r="W712" s="44"/>
      <c r="X712" s="44"/>
      <c r="Y712" s="44"/>
      <c r="Z712" s="44"/>
    </row>
    <row r="713" spans="1:26" ht="15.75" customHeight="1">
      <c r="A713" s="44"/>
      <c r="B713" s="44"/>
      <c r="C713" s="44"/>
      <c r="D713" s="44"/>
      <c r="E713" s="44"/>
      <c r="F713" s="44"/>
      <c r="G713" s="44"/>
      <c r="H713" s="44"/>
      <c r="I713" s="44"/>
      <c r="J713" s="44"/>
      <c r="K713" s="44"/>
      <c r="L713" s="44"/>
      <c r="M713" s="44"/>
      <c r="N713" s="44"/>
      <c r="O713" s="44"/>
      <c r="P713" s="44"/>
      <c r="Q713" s="44"/>
      <c r="R713" s="44"/>
      <c r="S713" s="44"/>
      <c r="T713" s="44"/>
      <c r="U713" s="44"/>
      <c r="V713" s="44"/>
      <c r="W713" s="44"/>
      <c r="X713" s="44"/>
      <c r="Y713" s="44"/>
      <c r="Z713" s="44"/>
    </row>
    <row r="714" spans="1:26" ht="15.75" customHeight="1">
      <c r="A714" s="44"/>
      <c r="B714" s="44"/>
      <c r="C714" s="44"/>
      <c r="D714" s="44"/>
      <c r="E714" s="44"/>
      <c r="F714" s="44"/>
      <c r="G714" s="44"/>
      <c r="H714" s="44"/>
      <c r="I714" s="44"/>
      <c r="J714" s="44"/>
      <c r="K714" s="44"/>
      <c r="L714" s="44"/>
      <c r="M714" s="44"/>
      <c r="N714" s="44"/>
      <c r="O714" s="44"/>
      <c r="P714" s="44"/>
      <c r="Q714" s="44"/>
      <c r="R714" s="44"/>
      <c r="S714" s="44"/>
      <c r="T714" s="44"/>
      <c r="U714" s="44"/>
      <c r="V714" s="44"/>
      <c r="W714" s="44"/>
      <c r="X714" s="44"/>
      <c r="Y714" s="44"/>
      <c r="Z714" s="44"/>
    </row>
    <row r="715" spans="1:26" ht="15.75" customHeight="1">
      <c r="A715" s="44"/>
      <c r="B715" s="44"/>
      <c r="C715" s="44"/>
      <c r="D715" s="44"/>
      <c r="E715" s="44"/>
      <c r="F715" s="44"/>
      <c r="G715" s="44"/>
      <c r="H715" s="44"/>
      <c r="I715" s="44"/>
      <c r="J715" s="44"/>
      <c r="K715" s="44"/>
      <c r="L715" s="44"/>
      <c r="M715" s="44"/>
      <c r="N715" s="44"/>
      <c r="O715" s="44"/>
      <c r="P715" s="44"/>
      <c r="Q715" s="44"/>
      <c r="R715" s="44"/>
      <c r="S715" s="44"/>
      <c r="T715" s="44"/>
      <c r="U715" s="44"/>
      <c r="V715" s="44"/>
      <c r="W715" s="44"/>
      <c r="X715" s="44"/>
      <c r="Y715" s="44"/>
      <c r="Z715" s="44"/>
    </row>
    <row r="716" spans="1:26" ht="15.75" customHeight="1">
      <c r="A716" s="44"/>
      <c r="B716" s="44"/>
      <c r="C716" s="44"/>
      <c r="D716" s="44"/>
      <c r="E716" s="44"/>
      <c r="F716" s="44"/>
      <c r="G716" s="44"/>
      <c r="H716" s="44"/>
      <c r="I716" s="44"/>
      <c r="J716" s="44"/>
      <c r="K716" s="44"/>
      <c r="L716" s="44"/>
      <c r="M716" s="44"/>
      <c r="N716" s="44"/>
      <c r="O716" s="44"/>
      <c r="P716" s="44"/>
      <c r="Q716" s="44"/>
      <c r="R716" s="44"/>
      <c r="S716" s="44"/>
      <c r="T716" s="44"/>
      <c r="U716" s="44"/>
      <c r="V716" s="44"/>
      <c r="W716" s="44"/>
      <c r="X716" s="44"/>
      <c r="Y716" s="44"/>
      <c r="Z716" s="44"/>
    </row>
    <row r="717" spans="1:26" ht="15.75" customHeight="1">
      <c r="A717" s="44"/>
      <c r="B717" s="44"/>
      <c r="C717" s="44"/>
      <c r="D717" s="44"/>
      <c r="E717" s="44"/>
      <c r="F717" s="44"/>
      <c r="G717" s="44"/>
      <c r="H717" s="44"/>
      <c r="I717" s="44"/>
      <c r="J717" s="44"/>
      <c r="K717" s="44"/>
      <c r="L717" s="44"/>
      <c r="M717" s="44"/>
      <c r="N717" s="44"/>
      <c r="O717" s="44"/>
      <c r="P717" s="44"/>
      <c r="Q717" s="44"/>
      <c r="R717" s="44"/>
      <c r="S717" s="44"/>
      <c r="T717" s="44"/>
      <c r="U717" s="44"/>
      <c r="V717" s="44"/>
      <c r="W717" s="44"/>
      <c r="X717" s="44"/>
      <c r="Y717" s="44"/>
      <c r="Z717" s="44"/>
    </row>
    <row r="718" spans="1:26" ht="15.75" customHeight="1">
      <c r="A718" s="44"/>
      <c r="B718" s="44"/>
      <c r="C718" s="44"/>
      <c r="D718" s="44"/>
      <c r="E718" s="44"/>
      <c r="F718" s="44"/>
      <c r="G718" s="44"/>
      <c r="H718" s="44"/>
      <c r="I718" s="44"/>
      <c r="J718" s="44"/>
      <c r="K718" s="44"/>
      <c r="L718" s="44"/>
      <c r="M718" s="44"/>
      <c r="N718" s="44"/>
      <c r="O718" s="44"/>
      <c r="P718" s="44"/>
      <c r="Q718" s="44"/>
      <c r="R718" s="44"/>
      <c r="S718" s="44"/>
      <c r="T718" s="44"/>
      <c r="U718" s="44"/>
      <c r="V718" s="44"/>
      <c r="W718" s="44"/>
      <c r="X718" s="44"/>
      <c r="Y718" s="44"/>
      <c r="Z718" s="44"/>
    </row>
    <row r="719" spans="1:26" ht="15.75" customHeight="1">
      <c r="A719" s="44"/>
      <c r="B719" s="44"/>
      <c r="C719" s="44"/>
      <c r="D719" s="44"/>
      <c r="E719" s="44"/>
      <c r="F719" s="44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44"/>
      <c r="S719" s="44"/>
      <c r="T719" s="44"/>
      <c r="U719" s="44"/>
      <c r="V719" s="44"/>
      <c r="W719" s="44"/>
      <c r="X719" s="44"/>
      <c r="Y719" s="44"/>
      <c r="Z719" s="44"/>
    </row>
    <row r="720" spans="1:26" ht="15.75" customHeight="1">
      <c r="A720" s="44"/>
      <c r="B720" s="44"/>
      <c r="C720" s="44"/>
      <c r="D720" s="44"/>
      <c r="E720" s="44"/>
      <c r="F720" s="44"/>
      <c r="G720" s="44"/>
      <c r="H720" s="44"/>
      <c r="I720" s="44"/>
      <c r="J720" s="44"/>
      <c r="K720" s="44"/>
      <c r="L720" s="44"/>
      <c r="M720" s="44"/>
      <c r="N720" s="44"/>
      <c r="O720" s="44"/>
      <c r="P720" s="44"/>
      <c r="Q720" s="44"/>
      <c r="R720" s="44"/>
      <c r="S720" s="44"/>
      <c r="T720" s="44"/>
      <c r="U720" s="44"/>
      <c r="V720" s="44"/>
      <c r="W720" s="44"/>
      <c r="X720" s="44"/>
      <c r="Y720" s="44"/>
      <c r="Z720" s="44"/>
    </row>
    <row r="721" spans="1:26" ht="15.75" customHeight="1">
      <c r="A721" s="44"/>
      <c r="B721" s="44"/>
      <c r="C721" s="44"/>
      <c r="D721" s="44"/>
      <c r="E721" s="44"/>
      <c r="F721" s="44"/>
      <c r="G721" s="44"/>
      <c r="H721" s="44"/>
      <c r="I721" s="44"/>
      <c r="J721" s="44"/>
      <c r="K721" s="44"/>
      <c r="L721" s="44"/>
      <c r="M721" s="44"/>
      <c r="N721" s="44"/>
      <c r="O721" s="44"/>
      <c r="P721" s="44"/>
      <c r="Q721" s="44"/>
      <c r="R721" s="44"/>
      <c r="S721" s="44"/>
      <c r="T721" s="44"/>
      <c r="U721" s="44"/>
      <c r="V721" s="44"/>
      <c r="W721" s="44"/>
      <c r="X721" s="44"/>
      <c r="Y721" s="44"/>
      <c r="Z721" s="44"/>
    </row>
    <row r="722" spans="1:26" ht="15.75" customHeight="1">
      <c r="A722" s="44"/>
      <c r="B722" s="44"/>
      <c r="C722" s="44"/>
      <c r="D722" s="44"/>
      <c r="E722" s="44"/>
      <c r="F722" s="44"/>
      <c r="G722" s="44"/>
      <c r="H722" s="44"/>
      <c r="I722" s="44"/>
      <c r="J722" s="44"/>
      <c r="K722" s="44"/>
      <c r="L722" s="44"/>
      <c r="M722" s="44"/>
      <c r="N722" s="44"/>
      <c r="O722" s="44"/>
      <c r="P722" s="44"/>
      <c r="Q722" s="44"/>
      <c r="R722" s="44"/>
      <c r="S722" s="44"/>
      <c r="T722" s="44"/>
      <c r="U722" s="44"/>
      <c r="V722" s="44"/>
      <c r="W722" s="44"/>
      <c r="X722" s="44"/>
      <c r="Y722" s="44"/>
      <c r="Z722" s="44"/>
    </row>
    <row r="723" spans="1:26" ht="15.75" customHeight="1">
      <c r="A723" s="44"/>
      <c r="B723" s="44"/>
      <c r="C723" s="44"/>
      <c r="D723" s="44"/>
      <c r="E723" s="44"/>
      <c r="F723" s="44"/>
      <c r="G723" s="44"/>
      <c r="H723" s="44"/>
      <c r="I723" s="44"/>
      <c r="J723" s="44"/>
      <c r="K723" s="44"/>
      <c r="L723" s="44"/>
      <c r="M723" s="44"/>
      <c r="N723" s="44"/>
      <c r="O723" s="44"/>
      <c r="P723" s="44"/>
      <c r="Q723" s="44"/>
      <c r="R723" s="44"/>
      <c r="S723" s="44"/>
      <c r="T723" s="44"/>
      <c r="U723" s="44"/>
      <c r="V723" s="44"/>
      <c r="W723" s="44"/>
      <c r="X723" s="44"/>
      <c r="Y723" s="44"/>
      <c r="Z723" s="44"/>
    </row>
    <row r="724" spans="1:26" ht="15.75" customHeight="1">
      <c r="A724" s="44"/>
      <c r="B724" s="44"/>
      <c r="C724" s="44"/>
      <c r="D724" s="44"/>
      <c r="E724" s="44"/>
      <c r="F724" s="44"/>
      <c r="G724" s="44"/>
      <c r="H724" s="44"/>
      <c r="I724" s="44"/>
      <c r="J724" s="44"/>
      <c r="K724" s="44"/>
      <c r="L724" s="44"/>
      <c r="M724" s="44"/>
      <c r="N724" s="44"/>
      <c r="O724" s="44"/>
      <c r="P724" s="44"/>
      <c r="Q724" s="44"/>
      <c r="R724" s="44"/>
      <c r="S724" s="44"/>
      <c r="T724" s="44"/>
      <c r="U724" s="44"/>
      <c r="V724" s="44"/>
      <c r="W724" s="44"/>
      <c r="X724" s="44"/>
      <c r="Y724" s="44"/>
      <c r="Z724" s="44"/>
    </row>
    <row r="725" spans="1:26" ht="15.75" customHeight="1">
      <c r="A725" s="44"/>
      <c r="B725" s="44"/>
      <c r="C725" s="44"/>
      <c r="D725" s="44"/>
      <c r="E725" s="44"/>
      <c r="F725" s="44"/>
      <c r="G725" s="44"/>
      <c r="H725" s="44"/>
      <c r="I725" s="44"/>
      <c r="J725" s="44"/>
      <c r="K725" s="44"/>
      <c r="L725" s="44"/>
      <c r="M725" s="44"/>
      <c r="N725" s="44"/>
      <c r="O725" s="44"/>
      <c r="P725" s="44"/>
      <c r="Q725" s="44"/>
      <c r="R725" s="44"/>
      <c r="S725" s="44"/>
      <c r="T725" s="44"/>
      <c r="U725" s="44"/>
      <c r="V725" s="44"/>
      <c r="W725" s="44"/>
      <c r="X725" s="44"/>
      <c r="Y725" s="44"/>
      <c r="Z725" s="44"/>
    </row>
    <row r="726" spans="1:26" ht="15.75" customHeight="1">
      <c r="A726" s="44"/>
      <c r="B726" s="44"/>
      <c r="C726" s="44"/>
      <c r="D726" s="44"/>
      <c r="E726" s="44"/>
      <c r="F726" s="44"/>
      <c r="G726" s="44"/>
      <c r="H726" s="44"/>
      <c r="I726" s="44"/>
      <c r="J726" s="44"/>
      <c r="K726" s="44"/>
      <c r="L726" s="44"/>
      <c r="M726" s="44"/>
      <c r="N726" s="44"/>
      <c r="O726" s="44"/>
      <c r="P726" s="44"/>
      <c r="Q726" s="44"/>
      <c r="R726" s="44"/>
      <c r="S726" s="44"/>
      <c r="T726" s="44"/>
      <c r="U726" s="44"/>
      <c r="V726" s="44"/>
      <c r="W726" s="44"/>
      <c r="X726" s="44"/>
      <c r="Y726" s="44"/>
      <c r="Z726" s="44"/>
    </row>
    <row r="727" spans="1:26" ht="15.75" customHeight="1">
      <c r="A727" s="44"/>
      <c r="B727" s="44"/>
      <c r="C727" s="44"/>
      <c r="D727" s="44"/>
      <c r="E727" s="44"/>
      <c r="F727" s="44"/>
      <c r="G727" s="44"/>
      <c r="H727" s="44"/>
      <c r="I727" s="44"/>
      <c r="J727" s="44"/>
      <c r="K727" s="44"/>
      <c r="L727" s="44"/>
      <c r="M727" s="44"/>
      <c r="N727" s="44"/>
      <c r="O727" s="44"/>
      <c r="P727" s="44"/>
      <c r="Q727" s="44"/>
      <c r="R727" s="44"/>
      <c r="S727" s="44"/>
      <c r="T727" s="44"/>
      <c r="U727" s="44"/>
      <c r="V727" s="44"/>
      <c r="W727" s="44"/>
      <c r="X727" s="44"/>
      <c r="Y727" s="44"/>
      <c r="Z727" s="44"/>
    </row>
    <row r="728" spans="1:26" ht="15.75" customHeight="1">
      <c r="A728" s="44"/>
      <c r="B728" s="44"/>
      <c r="C728" s="44"/>
      <c r="D728" s="44"/>
      <c r="E728" s="44"/>
      <c r="F728" s="44"/>
      <c r="G728" s="44"/>
      <c r="H728" s="44"/>
      <c r="I728" s="44"/>
      <c r="J728" s="44"/>
      <c r="K728" s="44"/>
      <c r="L728" s="44"/>
      <c r="M728" s="44"/>
      <c r="N728" s="44"/>
      <c r="O728" s="44"/>
      <c r="P728" s="44"/>
      <c r="Q728" s="44"/>
      <c r="R728" s="44"/>
      <c r="S728" s="44"/>
      <c r="T728" s="44"/>
      <c r="U728" s="44"/>
      <c r="V728" s="44"/>
      <c r="W728" s="44"/>
      <c r="X728" s="44"/>
      <c r="Y728" s="44"/>
      <c r="Z728" s="44"/>
    </row>
    <row r="729" spans="1:26" ht="15.75" customHeight="1">
      <c r="A729" s="44"/>
      <c r="B729" s="44"/>
      <c r="C729" s="44"/>
      <c r="D729" s="44"/>
      <c r="E729" s="44"/>
      <c r="F729" s="44"/>
      <c r="G729" s="44"/>
      <c r="H729" s="44"/>
      <c r="I729" s="44"/>
      <c r="J729" s="44"/>
      <c r="K729" s="44"/>
      <c r="L729" s="44"/>
      <c r="M729" s="44"/>
      <c r="N729" s="44"/>
      <c r="O729" s="44"/>
      <c r="P729" s="44"/>
      <c r="Q729" s="44"/>
      <c r="R729" s="44"/>
      <c r="S729" s="44"/>
      <c r="T729" s="44"/>
      <c r="U729" s="44"/>
      <c r="V729" s="44"/>
      <c r="W729" s="44"/>
      <c r="X729" s="44"/>
      <c r="Y729" s="44"/>
      <c r="Z729" s="44"/>
    </row>
    <row r="730" spans="1:26" ht="15.75" customHeight="1">
      <c r="A730" s="44"/>
      <c r="B730" s="44"/>
      <c r="C730" s="44"/>
      <c r="D730" s="44"/>
      <c r="E730" s="44"/>
      <c r="F730" s="44"/>
      <c r="G730" s="44"/>
      <c r="H730" s="44"/>
      <c r="I730" s="44"/>
      <c r="J730" s="44"/>
      <c r="K730" s="44"/>
      <c r="L730" s="44"/>
      <c r="M730" s="44"/>
      <c r="N730" s="44"/>
      <c r="O730" s="44"/>
      <c r="P730" s="44"/>
      <c r="Q730" s="44"/>
      <c r="R730" s="44"/>
      <c r="S730" s="44"/>
      <c r="T730" s="44"/>
      <c r="U730" s="44"/>
      <c r="V730" s="44"/>
      <c r="W730" s="44"/>
      <c r="X730" s="44"/>
      <c r="Y730" s="44"/>
      <c r="Z730" s="44"/>
    </row>
    <row r="731" spans="1:26" ht="15.75" customHeight="1">
      <c r="A731" s="44"/>
      <c r="B731" s="44"/>
      <c r="C731" s="44"/>
      <c r="D731" s="44"/>
      <c r="E731" s="44"/>
      <c r="F731" s="44"/>
      <c r="G731" s="44"/>
      <c r="H731" s="44"/>
      <c r="I731" s="44"/>
      <c r="J731" s="44"/>
      <c r="K731" s="44"/>
      <c r="L731" s="44"/>
      <c r="M731" s="44"/>
      <c r="N731" s="44"/>
      <c r="O731" s="44"/>
      <c r="P731" s="44"/>
      <c r="Q731" s="44"/>
      <c r="R731" s="44"/>
      <c r="S731" s="44"/>
      <c r="T731" s="44"/>
      <c r="U731" s="44"/>
      <c r="V731" s="44"/>
      <c r="W731" s="44"/>
      <c r="X731" s="44"/>
      <c r="Y731" s="44"/>
      <c r="Z731" s="44"/>
    </row>
    <row r="732" spans="1:26" ht="15.75" customHeight="1">
      <c r="A732" s="44"/>
      <c r="B732" s="44"/>
      <c r="C732" s="44"/>
      <c r="D732" s="44"/>
      <c r="E732" s="44"/>
      <c r="F732" s="44"/>
      <c r="G732" s="44"/>
      <c r="H732" s="44"/>
      <c r="I732" s="44"/>
      <c r="J732" s="44"/>
      <c r="K732" s="44"/>
      <c r="L732" s="44"/>
      <c r="M732" s="44"/>
      <c r="N732" s="44"/>
      <c r="O732" s="44"/>
      <c r="P732" s="44"/>
      <c r="Q732" s="44"/>
      <c r="R732" s="44"/>
      <c r="S732" s="44"/>
      <c r="T732" s="44"/>
      <c r="U732" s="44"/>
      <c r="V732" s="44"/>
      <c r="W732" s="44"/>
      <c r="X732" s="44"/>
      <c r="Y732" s="44"/>
      <c r="Z732" s="44"/>
    </row>
    <row r="733" spans="1:26" ht="15.75" customHeight="1">
      <c r="A733" s="44"/>
      <c r="B733" s="44"/>
      <c r="C733" s="44"/>
      <c r="D733" s="44"/>
      <c r="E733" s="44"/>
      <c r="F733" s="44"/>
      <c r="G733" s="44"/>
      <c r="H733" s="44"/>
      <c r="I733" s="44"/>
      <c r="J733" s="44"/>
      <c r="K733" s="44"/>
      <c r="L733" s="44"/>
      <c r="M733" s="44"/>
      <c r="N733" s="44"/>
      <c r="O733" s="44"/>
      <c r="P733" s="44"/>
      <c r="Q733" s="44"/>
      <c r="R733" s="44"/>
      <c r="S733" s="44"/>
      <c r="T733" s="44"/>
      <c r="U733" s="44"/>
      <c r="V733" s="44"/>
      <c r="W733" s="44"/>
      <c r="X733" s="44"/>
      <c r="Y733" s="44"/>
      <c r="Z733" s="44"/>
    </row>
    <row r="734" spans="1:26" ht="15.75" customHeight="1">
      <c r="A734" s="44"/>
      <c r="B734" s="44"/>
      <c r="C734" s="44"/>
      <c r="D734" s="44"/>
      <c r="E734" s="44"/>
      <c r="F734" s="44"/>
      <c r="G734" s="44"/>
      <c r="H734" s="44"/>
      <c r="I734" s="44"/>
      <c r="J734" s="44"/>
      <c r="K734" s="44"/>
      <c r="L734" s="44"/>
      <c r="M734" s="44"/>
      <c r="N734" s="44"/>
      <c r="O734" s="44"/>
      <c r="P734" s="44"/>
      <c r="Q734" s="44"/>
      <c r="R734" s="44"/>
      <c r="S734" s="44"/>
      <c r="T734" s="44"/>
      <c r="U734" s="44"/>
      <c r="V734" s="44"/>
      <c r="W734" s="44"/>
      <c r="X734" s="44"/>
      <c r="Y734" s="44"/>
      <c r="Z734" s="44"/>
    </row>
    <row r="735" spans="1:26" ht="15.75" customHeight="1">
      <c r="A735" s="44"/>
      <c r="B735" s="44"/>
      <c r="C735" s="44"/>
      <c r="D735" s="44"/>
      <c r="E735" s="44"/>
      <c r="F735" s="44"/>
      <c r="G735" s="44"/>
      <c r="H735" s="44"/>
      <c r="I735" s="44"/>
      <c r="J735" s="44"/>
      <c r="K735" s="44"/>
      <c r="L735" s="44"/>
      <c r="M735" s="44"/>
      <c r="N735" s="44"/>
      <c r="O735" s="44"/>
      <c r="P735" s="44"/>
      <c r="Q735" s="44"/>
      <c r="R735" s="44"/>
      <c r="S735" s="44"/>
      <c r="T735" s="44"/>
      <c r="U735" s="44"/>
      <c r="V735" s="44"/>
      <c r="W735" s="44"/>
      <c r="X735" s="44"/>
      <c r="Y735" s="44"/>
      <c r="Z735" s="44"/>
    </row>
    <row r="736" spans="1:26" ht="15.75" customHeight="1">
      <c r="A736" s="44"/>
      <c r="B736" s="44"/>
      <c r="C736" s="44"/>
      <c r="D736" s="44"/>
      <c r="E736" s="44"/>
      <c r="F736" s="44"/>
      <c r="G736" s="44"/>
      <c r="H736" s="44"/>
      <c r="I736" s="44"/>
      <c r="J736" s="44"/>
      <c r="K736" s="44"/>
      <c r="L736" s="44"/>
      <c r="M736" s="44"/>
      <c r="N736" s="44"/>
      <c r="O736" s="44"/>
      <c r="P736" s="44"/>
      <c r="Q736" s="44"/>
      <c r="R736" s="44"/>
      <c r="S736" s="44"/>
      <c r="T736" s="44"/>
      <c r="U736" s="44"/>
      <c r="V736" s="44"/>
      <c r="W736" s="44"/>
      <c r="X736" s="44"/>
      <c r="Y736" s="44"/>
      <c r="Z736" s="44"/>
    </row>
    <row r="737" spans="1:26" ht="15.75" customHeight="1">
      <c r="A737" s="44"/>
      <c r="B737" s="44"/>
      <c r="C737" s="44"/>
      <c r="D737" s="44"/>
      <c r="E737" s="44"/>
      <c r="F737" s="44"/>
      <c r="G737" s="44"/>
      <c r="H737" s="44"/>
      <c r="I737" s="44"/>
      <c r="J737" s="44"/>
      <c r="K737" s="44"/>
      <c r="L737" s="44"/>
      <c r="M737" s="44"/>
      <c r="N737" s="44"/>
      <c r="O737" s="44"/>
      <c r="P737" s="44"/>
      <c r="Q737" s="44"/>
      <c r="R737" s="44"/>
      <c r="S737" s="44"/>
      <c r="T737" s="44"/>
      <c r="U737" s="44"/>
      <c r="V737" s="44"/>
      <c r="W737" s="44"/>
      <c r="X737" s="44"/>
      <c r="Y737" s="44"/>
      <c r="Z737" s="44"/>
    </row>
    <row r="738" spans="1:26" ht="15.75" customHeight="1">
      <c r="A738" s="44"/>
      <c r="B738" s="44"/>
      <c r="C738" s="44"/>
      <c r="D738" s="44"/>
      <c r="E738" s="44"/>
      <c r="F738" s="44"/>
      <c r="G738" s="44"/>
      <c r="H738" s="44"/>
      <c r="I738" s="44"/>
      <c r="J738" s="44"/>
      <c r="K738" s="44"/>
      <c r="L738" s="44"/>
      <c r="M738" s="44"/>
      <c r="N738" s="44"/>
      <c r="O738" s="44"/>
      <c r="P738" s="44"/>
      <c r="Q738" s="44"/>
      <c r="R738" s="44"/>
      <c r="S738" s="44"/>
      <c r="T738" s="44"/>
      <c r="U738" s="44"/>
      <c r="V738" s="44"/>
      <c r="W738" s="44"/>
      <c r="X738" s="44"/>
      <c r="Y738" s="44"/>
      <c r="Z738" s="44"/>
    </row>
    <row r="739" spans="1:26" ht="15.75" customHeight="1">
      <c r="A739" s="44"/>
      <c r="B739" s="44"/>
      <c r="C739" s="44"/>
      <c r="D739" s="44"/>
      <c r="E739" s="44"/>
      <c r="F739" s="44"/>
      <c r="G739" s="44"/>
      <c r="H739" s="44"/>
      <c r="I739" s="44"/>
      <c r="J739" s="44"/>
      <c r="K739" s="44"/>
      <c r="L739" s="44"/>
      <c r="M739" s="44"/>
      <c r="N739" s="44"/>
      <c r="O739" s="44"/>
      <c r="P739" s="44"/>
      <c r="Q739" s="44"/>
      <c r="R739" s="44"/>
      <c r="S739" s="44"/>
      <c r="T739" s="44"/>
      <c r="U739" s="44"/>
      <c r="V739" s="44"/>
      <c r="W739" s="44"/>
      <c r="X739" s="44"/>
      <c r="Y739" s="44"/>
      <c r="Z739" s="44"/>
    </row>
    <row r="740" spans="1:26" ht="15.75" customHeight="1">
      <c r="A740" s="44"/>
      <c r="B740" s="44"/>
      <c r="C740" s="44"/>
      <c r="D740" s="44"/>
      <c r="E740" s="44"/>
      <c r="F740" s="44"/>
      <c r="G740" s="44"/>
      <c r="H740" s="44"/>
      <c r="I740" s="44"/>
      <c r="J740" s="44"/>
      <c r="K740" s="44"/>
      <c r="L740" s="44"/>
      <c r="M740" s="44"/>
      <c r="N740" s="44"/>
      <c r="O740" s="44"/>
      <c r="P740" s="44"/>
      <c r="Q740" s="44"/>
      <c r="R740" s="44"/>
      <c r="S740" s="44"/>
      <c r="T740" s="44"/>
      <c r="U740" s="44"/>
      <c r="V740" s="44"/>
      <c r="W740" s="44"/>
      <c r="X740" s="44"/>
      <c r="Y740" s="44"/>
      <c r="Z740" s="44"/>
    </row>
    <row r="741" spans="1:26" ht="15.75" customHeight="1">
      <c r="A741" s="44"/>
      <c r="B741" s="44"/>
      <c r="C741" s="44"/>
      <c r="D741" s="44"/>
      <c r="E741" s="44"/>
      <c r="F741" s="44"/>
      <c r="G741" s="44"/>
      <c r="H741" s="44"/>
      <c r="I741" s="44"/>
      <c r="J741" s="44"/>
      <c r="K741" s="44"/>
      <c r="L741" s="44"/>
      <c r="M741" s="44"/>
      <c r="N741" s="44"/>
      <c r="O741" s="44"/>
      <c r="P741" s="44"/>
      <c r="Q741" s="44"/>
      <c r="R741" s="44"/>
      <c r="S741" s="44"/>
      <c r="T741" s="44"/>
      <c r="U741" s="44"/>
      <c r="V741" s="44"/>
      <c r="W741" s="44"/>
      <c r="X741" s="44"/>
      <c r="Y741" s="44"/>
      <c r="Z741" s="44"/>
    </row>
    <row r="742" spans="1:26" ht="15.75" customHeight="1">
      <c r="A742" s="44"/>
      <c r="B742" s="44"/>
      <c r="C742" s="44"/>
      <c r="D742" s="44"/>
      <c r="E742" s="44"/>
      <c r="F742" s="44"/>
      <c r="G742" s="44"/>
      <c r="H742" s="44"/>
      <c r="I742" s="44"/>
      <c r="J742" s="44"/>
      <c r="K742" s="44"/>
      <c r="L742" s="44"/>
      <c r="M742" s="44"/>
      <c r="N742" s="44"/>
      <c r="O742" s="44"/>
      <c r="P742" s="44"/>
      <c r="Q742" s="44"/>
      <c r="R742" s="44"/>
      <c r="S742" s="44"/>
      <c r="T742" s="44"/>
      <c r="U742" s="44"/>
      <c r="V742" s="44"/>
      <c r="W742" s="44"/>
      <c r="X742" s="44"/>
      <c r="Y742" s="44"/>
      <c r="Z742" s="44"/>
    </row>
    <row r="743" spans="1:26" ht="15.75" customHeight="1">
      <c r="A743" s="44"/>
      <c r="B743" s="44"/>
      <c r="C743" s="44"/>
      <c r="D743" s="44"/>
      <c r="E743" s="44"/>
      <c r="F743" s="44"/>
      <c r="G743" s="44"/>
      <c r="H743" s="44"/>
      <c r="I743" s="44"/>
      <c r="J743" s="44"/>
      <c r="K743" s="44"/>
      <c r="L743" s="44"/>
      <c r="M743" s="44"/>
      <c r="N743" s="44"/>
      <c r="O743" s="44"/>
      <c r="P743" s="44"/>
      <c r="Q743" s="44"/>
      <c r="R743" s="44"/>
      <c r="S743" s="44"/>
      <c r="T743" s="44"/>
      <c r="U743" s="44"/>
      <c r="V743" s="44"/>
      <c r="W743" s="44"/>
      <c r="X743" s="44"/>
      <c r="Y743" s="44"/>
      <c r="Z743" s="44"/>
    </row>
    <row r="744" spans="1:26" ht="15.75" customHeight="1">
      <c r="A744" s="44"/>
      <c r="B744" s="44"/>
      <c r="C744" s="44"/>
      <c r="D744" s="44"/>
      <c r="E744" s="44"/>
      <c r="F744" s="44"/>
      <c r="G744" s="44"/>
      <c r="H744" s="44"/>
      <c r="I744" s="44"/>
      <c r="J744" s="44"/>
      <c r="K744" s="44"/>
      <c r="L744" s="44"/>
      <c r="M744" s="44"/>
      <c r="N744" s="44"/>
      <c r="O744" s="44"/>
      <c r="P744" s="44"/>
      <c r="Q744" s="44"/>
      <c r="R744" s="44"/>
      <c r="S744" s="44"/>
      <c r="T744" s="44"/>
      <c r="U744" s="44"/>
      <c r="V744" s="44"/>
      <c r="W744" s="44"/>
      <c r="X744" s="44"/>
      <c r="Y744" s="44"/>
      <c r="Z744" s="44"/>
    </row>
    <row r="745" spans="1:26" ht="15.75" customHeight="1">
      <c r="A745" s="44"/>
      <c r="B745" s="44"/>
      <c r="C745" s="44"/>
      <c r="D745" s="44"/>
      <c r="E745" s="44"/>
      <c r="F745" s="44"/>
      <c r="G745" s="44"/>
      <c r="H745" s="44"/>
      <c r="I745" s="44"/>
      <c r="J745" s="44"/>
      <c r="K745" s="44"/>
      <c r="L745" s="44"/>
      <c r="M745" s="44"/>
      <c r="N745" s="44"/>
      <c r="O745" s="44"/>
      <c r="P745" s="44"/>
      <c r="Q745" s="44"/>
      <c r="R745" s="44"/>
      <c r="S745" s="44"/>
      <c r="T745" s="44"/>
      <c r="U745" s="44"/>
      <c r="V745" s="44"/>
      <c r="W745" s="44"/>
      <c r="X745" s="44"/>
      <c r="Y745" s="44"/>
      <c r="Z745" s="44"/>
    </row>
    <row r="746" spans="1:26" ht="15.75" customHeight="1">
      <c r="A746" s="44"/>
      <c r="B746" s="44"/>
      <c r="C746" s="44"/>
      <c r="D746" s="44"/>
      <c r="E746" s="44"/>
      <c r="F746" s="44"/>
      <c r="G746" s="44"/>
      <c r="H746" s="44"/>
      <c r="I746" s="44"/>
      <c r="J746" s="44"/>
      <c r="K746" s="44"/>
      <c r="L746" s="44"/>
      <c r="M746" s="44"/>
      <c r="N746" s="44"/>
      <c r="O746" s="44"/>
      <c r="P746" s="44"/>
      <c r="Q746" s="44"/>
      <c r="R746" s="44"/>
      <c r="S746" s="44"/>
      <c r="T746" s="44"/>
      <c r="U746" s="44"/>
      <c r="V746" s="44"/>
      <c r="W746" s="44"/>
      <c r="X746" s="44"/>
      <c r="Y746" s="44"/>
      <c r="Z746" s="44"/>
    </row>
    <row r="747" spans="1:26" ht="15.75" customHeight="1">
      <c r="A747" s="44"/>
      <c r="B747" s="44"/>
      <c r="C747" s="44"/>
      <c r="D747" s="44"/>
      <c r="E747" s="44"/>
      <c r="F747" s="44"/>
      <c r="G747" s="44"/>
      <c r="H747" s="44"/>
      <c r="I747" s="44"/>
      <c r="J747" s="44"/>
      <c r="K747" s="44"/>
      <c r="L747" s="44"/>
      <c r="M747" s="44"/>
      <c r="N747" s="44"/>
      <c r="O747" s="44"/>
      <c r="P747" s="44"/>
      <c r="Q747" s="44"/>
      <c r="R747" s="44"/>
      <c r="S747" s="44"/>
      <c r="T747" s="44"/>
      <c r="U747" s="44"/>
      <c r="V747" s="44"/>
      <c r="W747" s="44"/>
      <c r="X747" s="44"/>
      <c r="Y747" s="44"/>
      <c r="Z747" s="44"/>
    </row>
    <row r="748" spans="1:26" ht="15.75" customHeight="1">
      <c r="A748" s="44"/>
      <c r="B748" s="44"/>
      <c r="C748" s="44"/>
      <c r="D748" s="44"/>
      <c r="E748" s="44"/>
      <c r="F748" s="44"/>
      <c r="G748" s="44"/>
      <c r="H748" s="44"/>
      <c r="I748" s="44"/>
      <c r="J748" s="44"/>
      <c r="K748" s="44"/>
      <c r="L748" s="44"/>
      <c r="M748" s="44"/>
      <c r="N748" s="44"/>
      <c r="O748" s="44"/>
      <c r="P748" s="44"/>
      <c r="Q748" s="44"/>
      <c r="R748" s="44"/>
      <c r="S748" s="44"/>
      <c r="T748" s="44"/>
      <c r="U748" s="44"/>
      <c r="V748" s="44"/>
      <c r="W748" s="44"/>
      <c r="X748" s="44"/>
      <c r="Y748" s="44"/>
      <c r="Z748" s="44"/>
    </row>
    <row r="749" spans="1:26" ht="15.75" customHeight="1">
      <c r="A749" s="44"/>
      <c r="B749" s="44"/>
      <c r="C749" s="44"/>
      <c r="D749" s="44"/>
      <c r="E749" s="44"/>
      <c r="F749" s="44"/>
      <c r="G749" s="44"/>
      <c r="H749" s="44"/>
      <c r="I749" s="44"/>
      <c r="J749" s="44"/>
      <c r="K749" s="44"/>
      <c r="L749" s="44"/>
      <c r="M749" s="44"/>
      <c r="N749" s="44"/>
      <c r="O749" s="44"/>
      <c r="P749" s="44"/>
      <c r="Q749" s="44"/>
      <c r="R749" s="44"/>
      <c r="S749" s="44"/>
      <c r="T749" s="44"/>
      <c r="U749" s="44"/>
      <c r="V749" s="44"/>
      <c r="W749" s="44"/>
      <c r="X749" s="44"/>
      <c r="Y749" s="44"/>
      <c r="Z749" s="44"/>
    </row>
    <row r="750" spans="1:26" ht="15.75" customHeight="1">
      <c r="A750" s="44"/>
      <c r="B750" s="44"/>
      <c r="C750" s="44"/>
      <c r="D750" s="44"/>
      <c r="E750" s="44"/>
      <c r="F750" s="44"/>
      <c r="G750" s="44"/>
      <c r="H750" s="44"/>
      <c r="I750" s="44"/>
      <c r="J750" s="44"/>
      <c r="K750" s="44"/>
      <c r="L750" s="44"/>
      <c r="M750" s="44"/>
      <c r="N750" s="44"/>
      <c r="O750" s="44"/>
      <c r="P750" s="44"/>
      <c r="Q750" s="44"/>
      <c r="R750" s="44"/>
      <c r="S750" s="44"/>
      <c r="T750" s="44"/>
      <c r="U750" s="44"/>
      <c r="V750" s="44"/>
      <c r="W750" s="44"/>
      <c r="X750" s="44"/>
      <c r="Y750" s="44"/>
      <c r="Z750" s="44"/>
    </row>
    <row r="751" spans="1:26" ht="15.75" customHeight="1">
      <c r="A751" s="44"/>
      <c r="B751" s="44"/>
      <c r="C751" s="44"/>
      <c r="D751" s="44"/>
      <c r="E751" s="44"/>
      <c r="F751" s="44"/>
      <c r="G751" s="44"/>
      <c r="H751" s="44"/>
      <c r="I751" s="44"/>
      <c r="J751" s="44"/>
      <c r="K751" s="44"/>
      <c r="L751" s="44"/>
      <c r="M751" s="44"/>
      <c r="N751" s="44"/>
      <c r="O751" s="44"/>
      <c r="P751" s="44"/>
      <c r="Q751" s="44"/>
      <c r="R751" s="44"/>
      <c r="S751" s="44"/>
      <c r="T751" s="44"/>
      <c r="U751" s="44"/>
      <c r="V751" s="44"/>
      <c r="W751" s="44"/>
      <c r="X751" s="44"/>
      <c r="Y751" s="44"/>
      <c r="Z751" s="44"/>
    </row>
    <row r="752" spans="1:26" ht="15.75" customHeight="1">
      <c r="A752" s="44"/>
      <c r="B752" s="44"/>
      <c r="C752" s="44"/>
      <c r="D752" s="44"/>
      <c r="E752" s="44"/>
      <c r="F752" s="44"/>
      <c r="G752" s="44"/>
      <c r="H752" s="44"/>
      <c r="I752" s="44"/>
      <c r="J752" s="44"/>
      <c r="K752" s="44"/>
      <c r="L752" s="44"/>
      <c r="M752" s="44"/>
      <c r="N752" s="44"/>
      <c r="O752" s="44"/>
      <c r="P752" s="44"/>
      <c r="Q752" s="44"/>
      <c r="R752" s="44"/>
      <c r="S752" s="44"/>
      <c r="T752" s="44"/>
      <c r="U752" s="44"/>
      <c r="V752" s="44"/>
      <c r="W752" s="44"/>
      <c r="X752" s="44"/>
      <c r="Y752" s="44"/>
      <c r="Z752" s="44"/>
    </row>
    <row r="753" spans="1:26" ht="15.75" customHeight="1">
      <c r="A753" s="44"/>
      <c r="B753" s="44"/>
      <c r="C753" s="44"/>
      <c r="D753" s="44"/>
      <c r="E753" s="44"/>
      <c r="F753" s="44"/>
      <c r="G753" s="44"/>
      <c r="H753" s="44"/>
      <c r="I753" s="44"/>
      <c r="J753" s="44"/>
      <c r="K753" s="44"/>
      <c r="L753" s="44"/>
      <c r="M753" s="44"/>
      <c r="N753" s="44"/>
      <c r="O753" s="44"/>
      <c r="P753" s="44"/>
      <c r="Q753" s="44"/>
      <c r="R753" s="44"/>
      <c r="S753" s="44"/>
      <c r="T753" s="44"/>
      <c r="U753" s="44"/>
      <c r="V753" s="44"/>
      <c r="W753" s="44"/>
      <c r="X753" s="44"/>
      <c r="Y753" s="44"/>
      <c r="Z753" s="44"/>
    </row>
    <row r="754" spans="1:26" ht="15.75" customHeight="1">
      <c r="A754" s="44"/>
      <c r="B754" s="44"/>
      <c r="C754" s="44"/>
      <c r="D754" s="44"/>
      <c r="E754" s="44"/>
      <c r="F754" s="44"/>
      <c r="G754" s="44"/>
      <c r="H754" s="44"/>
      <c r="I754" s="44"/>
      <c r="J754" s="44"/>
      <c r="K754" s="44"/>
      <c r="L754" s="44"/>
      <c r="M754" s="44"/>
      <c r="N754" s="44"/>
      <c r="O754" s="44"/>
      <c r="P754" s="44"/>
      <c r="Q754" s="44"/>
      <c r="R754" s="44"/>
      <c r="S754" s="44"/>
      <c r="T754" s="44"/>
      <c r="U754" s="44"/>
      <c r="V754" s="44"/>
      <c r="W754" s="44"/>
      <c r="X754" s="44"/>
      <c r="Y754" s="44"/>
      <c r="Z754" s="44"/>
    </row>
    <row r="755" spans="1:26" ht="15.75" customHeight="1">
      <c r="A755" s="44"/>
      <c r="B755" s="44"/>
      <c r="C755" s="44"/>
      <c r="D755" s="44"/>
      <c r="E755" s="44"/>
      <c r="F755" s="44"/>
      <c r="G755" s="44"/>
      <c r="H755" s="44"/>
      <c r="I755" s="44"/>
      <c r="J755" s="44"/>
      <c r="K755" s="44"/>
      <c r="L755" s="44"/>
      <c r="M755" s="44"/>
      <c r="N755" s="44"/>
      <c r="O755" s="44"/>
      <c r="P755" s="44"/>
      <c r="Q755" s="44"/>
      <c r="R755" s="44"/>
      <c r="S755" s="44"/>
      <c r="T755" s="44"/>
      <c r="U755" s="44"/>
      <c r="V755" s="44"/>
      <c r="W755" s="44"/>
      <c r="X755" s="44"/>
      <c r="Y755" s="44"/>
      <c r="Z755" s="44"/>
    </row>
    <row r="756" spans="1:26" ht="15.75" customHeight="1">
      <c r="A756" s="44"/>
      <c r="B756" s="44"/>
      <c r="C756" s="44"/>
      <c r="D756" s="44"/>
      <c r="E756" s="44"/>
      <c r="F756" s="44"/>
      <c r="G756" s="44"/>
      <c r="H756" s="44"/>
      <c r="I756" s="44"/>
      <c r="J756" s="44"/>
      <c r="K756" s="44"/>
      <c r="L756" s="44"/>
      <c r="M756" s="44"/>
      <c r="N756" s="44"/>
      <c r="O756" s="44"/>
      <c r="P756" s="44"/>
      <c r="Q756" s="44"/>
      <c r="R756" s="44"/>
      <c r="S756" s="44"/>
      <c r="T756" s="44"/>
      <c r="U756" s="44"/>
      <c r="V756" s="44"/>
      <c r="W756" s="44"/>
      <c r="X756" s="44"/>
      <c r="Y756" s="44"/>
      <c r="Z756" s="44"/>
    </row>
    <row r="757" spans="1:26" ht="15.75" customHeight="1">
      <c r="A757" s="44"/>
      <c r="B757" s="44"/>
      <c r="C757" s="44"/>
      <c r="D757" s="44"/>
      <c r="E757" s="44"/>
      <c r="F757" s="44"/>
      <c r="G757" s="44"/>
      <c r="H757" s="44"/>
      <c r="I757" s="44"/>
      <c r="J757" s="44"/>
      <c r="K757" s="44"/>
      <c r="L757" s="44"/>
      <c r="M757" s="44"/>
      <c r="N757" s="44"/>
      <c r="O757" s="44"/>
      <c r="P757" s="44"/>
      <c r="Q757" s="44"/>
      <c r="R757" s="44"/>
      <c r="S757" s="44"/>
      <c r="T757" s="44"/>
      <c r="U757" s="44"/>
      <c r="V757" s="44"/>
      <c r="W757" s="44"/>
      <c r="X757" s="44"/>
      <c r="Y757" s="44"/>
      <c r="Z757" s="44"/>
    </row>
    <row r="758" spans="1:26" ht="15.75" customHeight="1">
      <c r="A758" s="44"/>
      <c r="B758" s="44"/>
      <c r="C758" s="44"/>
      <c r="D758" s="44"/>
      <c r="E758" s="44"/>
      <c r="F758" s="44"/>
      <c r="G758" s="44"/>
      <c r="H758" s="44"/>
      <c r="I758" s="44"/>
      <c r="J758" s="44"/>
      <c r="K758" s="44"/>
      <c r="L758" s="44"/>
      <c r="M758" s="44"/>
      <c r="N758" s="44"/>
      <c r="O758" s="44"/>
      <c r="P758" s="44"/>
      <c r="Q758" s="44"/>
      <c r="R758" s="44"/>
      <c r="S758" s="44"/>
      <c r="T758" s="44"/>
      <c r="U758" s="44"/>
      <c r="V758" s="44"/>
      <c r="W758" s="44"/>
      <c r="X758" s="44"/>
      <c r="Y758" s="44"/>
      <c r="Z758" s="44"/>
    </row>
    <row r="759" spans="1:26" ht="15.75" customHeight="1">
      <c r="A759" s="44"/>
      <c r="B759" s="44"/>
      <c r="C759" s="44"/>
      <c r="D759" s="44"/>
      <c r="E759" s="44"/>
      <c r="F759" s="44"/>
      <c r="G759" s="44"/>
      <c r="H759" s="44"/>
      <c r="I759" s="44"/>
      <c r="J759" s="44"/>
      <c r="K759" s="44"/>
      <c r="L759" s="44"/>
      <c r="M759" s="44"/>
      <c r="N759" s="44"/>
      <c r="O759" s="44"/>
      <c r="P759" s="44"/>
      <c r="Q759" s="44"/>
      <c r="R759" s="44"/>
      <c r="S759" s="44"/>
      <c r="T759" s="44"/>
      <c r="U759" s="44"/>
      <c r="V759" s="44"/>
      <c r="W759" s="44"/>
      <c r="X759" s="44"/>
      <c r="Y759" s="44"/>
      <c r="Z759" s="44"/>
    </row>
    <row r="760" spans="1:26" ht="15.75" customHeight="1">
      <c r="A760" s="44"/>
      <c r="B760" s="44"/>
      <c r="C760" s="44"/>
      <c r="D760" s="44"/>
      <c r="E760" s="44"/>
      <c r="F760" s="44"/>
      <c r="G760" s="44"/>
      <c r="H760" s="44"/>
      <c r="I760" s="44"/>
      <c r="J760" s="44"/>
      <c r="K760" s="44"/>
      <c r="L760" s="44"/>
      <c r="M760" s="44"/>
      <c r="N760" s="44"/>
      <c r="O760" s="44"/>
      <c r="P760" s="44"/>
      <c r="Q760" s="44"/>
      <c r="R760" s="44"/>
      <c r="S760" s="44"/>
      <c r="T760" s="44"/>
      <c r="U760" s="44"/>
      <c r="V760" s="44"/>
      <c r="W760" s="44"/>
      <c r="X760" s="44"/>
      <c r="Y760" s="44"/>
      <c r="Z760" s="44"/>
    </row>
    <row r="761" spans="1:26" ht="15.75" customHeight="1">
      <c r="A761" s="44"/>
      <c r="B761" s="44"/>
      <c r="C761" s="44"/>
      <c r="D761" s="44"/>
      <c r="E761" s="44"/>
      <c r="F761" s="44"/>
      <c r="G761" s="44"/>
      <c r="H761" s="44"/>
      <c r="I761" s="44"/>
      <c r="J761" s="44"/>
      <c r="K761" s="44"/>
      <c r="L761" s="44"/>
      <c r="M761" s="44"/>
      <c r="N761" s="44"/>
      <c r="O761" s="44"/>
      <c r="P761" s="44"/>
      <c r="Q761" s="44"/>
      <c r="R761" s="44"/>
      <c r="S761" s="44"/>
      <c r="T761" s="44"/>
      <c r="U761" s="44"/>
      <c r="V761" s="44"/>
      <c r="W761" s="44"/>
      <c r="X761" s="44"/>
      <c r="Y761" s="44"/>
      <c r="Z761" s="44"/>
    </row>
    <row r="762" spans="1:26" ht="15.75" customHeight="1">
      <c r="A762" s="44"/>
      <c r="B762" s="44"/>
      <c r="C762" s="44"/>
      <c r="D762" s="44"/>
      <c r="E762" s="44"/>
      <c r="F762" s="44"/>
      <c r="G762" s="44"/>
      <c r="H762" s="44"/>
      <c r="I762" s="44"/>
      <c r="J762" s="44"/>
      <c r="K762" s="44"/>
      <c r="L762" s="44"/>
      <c r="M762" s="44"/>
      <c r="N762" s="44"/>
      <c r="O762" s="44"/>
      <c r="P762" s="44"/>
      <c r="Q762" s="44"/>
      <c r="R762" s="44"/>
      <c r="S762" s="44"/>
      <c r="T762" s="44"/>
      <c r="U762" s="44"/>
      <c r="V762" s="44"/>
      <c r="W762" s="44"/>
      <c r="X762" s="44"/>
      <c r="Y762" s="44"/>
      <c r="Z762" s="44"/>
    </row>
    <row r="763" spans="1:26" ht="15.75" customHeight="1">
      <c r="A763" s="44"/>
      <c r="B763" s="44"/>
      <c r="C763" s="44"/>
      <c r="D763" s="44"/>
      <c r="E763" s="44"/>
      <c r="F763" s="44"/>
      <c r="G763" s="44"/>
      <c r="H763" s="44"/>
      <c r="I763" s="44"/>
      <c r="J763" s="44"/>
      <c r="K763" s="44"/>
      <c r="L763" s="44"/>
      <c r="M763" s="44"/>
      <c r="N763" s="44"/>
      <c r="O763" s="44"/>
      <c r="P763" s="44"/>
      <c r="Q763" s="44"/>
      <c r="R763" s="44"/>
      <c r="S763" s="44"/>
      <c r="T763" s="44"/>
      <c r="U763" s="44"/>
      <c r="V763" s="44"/>
      <c r="W763" s="44"/>
      <c r="X763" s="44"/>
      <c r="Y763" s="44"/>
      <c r="Z763" s="44"/>
    </row>
    <row r="764" spans="1:26" ht="15.75" customHeight="1">
      <c r="A764" s="44"/>
      <c r="B764" s="44"/>
      <c r="C764" s="44"/>
      <c r="D764" s="44"/>
      <c r="E764" s="44"/>
      <c r="F764" s="44"/>
      <c r="G764" s="44"/>
      <c r="H764" s="44"/>
      <c r="I764" s="44"/>
      <c r="J764" s="44"/>
      <c r="K764" s="44"/>
      <c r="L764" s="44"/>
      <c r="M764" s="44"/>
      <c r="N764" s="44"/>
      <c r="O764" s="44"/>
      <c r="P764" s="44"/>
      <c r="Q764" s="44"/>
      <c r="R764" s="44"/>
      <c r="S764" s="44"/>
      <c r="T764" s="44"/>
      <c r="U764" s="44"/>
      <c r="V764" s="44"/>
      <c r="W764" s="44"/>
      <c r="X764" s="44"/>
      <c r="Y764" s="44"/>
      <c r="Z764" s="44"/>
    </row>
    <row r="765" spans="1:26" ht="15.75" customHeight="1">
      <c r="A765" s="44"/>
      <c r="B765" s="44"/>
      <c r="C765" s="44"/>
      <c r="D765" s="44"/>
      <c r="E765" s="44"/>
      <c r="F765" s="44"/>
      <c r="G765" s="44"/>
      <c r="H765" s="44"/>
      <c r="I765" s="44"/>
      <c r="J765" s="44"/>
      <c r="K765" s="44"/>
      <c r="L765" s="44"/>
      <c r="M765" s="44"/>
      <c r="N765" s="44"/>
      <c r="O765" s="44"/>
      <c r="P765" s="44"/>
      <c r="Q765" s="44"/>
      <c r="R765" s="44"/>
      <c r="S765" s="44"/>
      <c r="T765" s="44"/>
      <c r="U765" s="44"/>
      <c r="V765" s="44"/>
      <c r="W765" s="44"/>
      <c r="X765" s="44"/>
      <c r="Y765" s="44"/>
      <c r="Z765" s="44"/>
    </row>
    <row r="766" spans="1:26" ht="15.75" customHeight="1">
      <c r="A766" s="44"/>
      <c r="B766" s="44"/>
      <c r="C766" s="44"/>
      <c r="D766" s="44"/>
      <c r="E766" s="44"/>
      <c r="F766" s="44"/>
      <c r="G766" s="44"/>
      <c r="H766" s="44"/>
      <c r="I766" s="44"/>
      <c r="J766" s="44"/>
      <c r="K766" s="44"/>
      <c r="L766" s="44"/>
      <c r="M766" s="44"/>
      <c r="N766" s="44"/>
      <c r="O766" s="44"/>
      <c r="P766" s="44"/>
      <c r="Q766" s="44"/>
      <c r="R766" s="44"/>
      <c r="S766" s="44"/>
      <c r="T766" s="44"/>
      <c r="U766" s="44"/>
      <c r="V766" s="44"/>
      <c r="W766" s="44"/>
      <c r="X766" s="44"/>
      <c r="Y766" s="44"/>
      <c r="Z766" s="44"/>
    </row>
    <row r="767" spans="1:26" ht="15.75" customHeight="1">
      <c r="A767" s="44"/>
      <c r="B767" s="44"/>
      <c r="C767" s="44"/>
      <c r="D767" s="44"/>
      <c r="E767" s="44"/>
      <c r="F767" s="44"/>
      <c r="G767" s="44"/>
      <c r="H767" s="44"/>
      <c r="I767" s="44"/>
      <c r="J767" s="44"/>
      <c r="K767" s="44"/>
      <c r="L767" s="44"/>
      <c r="M767" s="44"/>
      <c r="N767" s="44"/>
      <c r="O767" s="44"/>
      <c r="P767" s="44"/>
      <c r="Q767" s="44"/>
      <c r="R767" s="44"/>
      <c r="S767" s="44"/>
      <c r="T767" s="44"/>
      <c r="U767" s="44"/>
      <c r="V767" s="44"/>
      <c r="W767" s="44"/>
      <c r="X767" s="44"/>
      <c r="Y767" s="44"/>
      <c r="Z767" s="44"/>
    </row>
    <row r="768" spans="1:26" ht="15.75" customHeight="1">
      <c r="A768" s="44"/>
      <c r="B768" s="44"/>
      <c r="C768" s="44"/>
      <c r="D768" s="44"/>
      <c r="E768" s="44"/>
      <c r="F768" s="44"/>
      <c r="G768" s="44"/>
      <c r="H768" s="44"/>
      <c r="I768" s="44"/>
      <c r="J768" s="44"/>
      <c r="K768" s="44"/>
      <c r="L768" s="44"/>
      <c r="M768" s="44"/>
      <c r="N768" s="44"/>
      <c r="O768" s="44"/>
      <c r="P768" s="44"/>
      <c r="Q768" s="44"/>
      <c r="R768" s="44"/>
      <c r="S768" s="44"/>
      <c r="T768" s="44"/>
      <c r="U768" s="44"/>
      <c r="V768" s="44"/>
      <c r="W768" s="44"/>
      <c r="X768" s="44"/>
      <c r="Y768" s="44"/>
      <c r="Z768" s="44"/>
    </row>
    <row r="769" spans="1:26" ht="15.75" customHeight="1">
      <c r="A769" s="44"/>
      <c r="B769" s="44"/>
      <c r="C769" s="44"/>
      <c r="D769" s="44"/>
      <c r="E769" s="44"/>
      <c r="F769" s="44"/>
      <c r="G769" s="44"/>
      <c r="H769" s="44"/>
      <c r="I769" s="44"/>
      <c r="J769" s="44"/>
      <c r="K769" s="44"/>
      <c r="L769" s="44"/>
      <c r="M769" s="44"/>
      <c r="N769" s="44"/>
      <c r="O769" s="44"/>
      <c r="P769" s="44"/>
      <c r="Q769" s="44"/>
      <c r="R769" s="44"/>
      <c r="S769" s="44"/>
      <c r="T769" s="44"/>
      <c r="U769" s="44"/>
      <c r="V769" s="44"/>
      <c r="W769" s="44"/>
      <c r="X769" s="44"/>
      <c r="Y769" s="44"/>
      <c r="Z769" s="44"/>
    </row>
    <row r="770" spans="1:26" ht="15.75" customHeight="1">
      <c r="A770" s="44"/>
      <c r="B770" s="44"/>
      <c r="C770" s="44"/>
      <c r="D770" s="44"/>
      <c r="E770" s="44"/>
      <c r="F770" s="44"/>
      <c r="G770" s="44"/>
      <c r="H770" s="44"/>
      <c r="I770" s="44"/>
      <c r="J770" s="44"/>
      <c r="K770" s="44"/>
      <c r="L770" s="44"/>
      <c r="M770" s="44"/>
      <c r="N770" s="44"/>
      <c r="O770" s="44"/>
      <c r="P770" s="44"/>
      <c r="Q770" s="44"/>
      <c r="R770" s="44"/>
      <c r="S770" s="44"/>
      <c r="T770" s="44"/>
      <c r="U770" s="44"/>
      <c r="V770" s="44"/>
      <c r="W770" s="44"/>
      <c r="X770" s="44"/>
      <c r="Y770" s="44"/>
      <c r="Z770" s="44"/>
    </row>
    <row r="771" spans="1:26" ht="15.75" customHeight="1">
      <c r="A771" s="44"/>
      <c r="B771" s="44"/>
      <c r="C771" s="44"/>
      <c r="D771" s="44"/>
      <c r="E771" s="44"/>
      <c r="F771" s="44"/>
      <c r="G771" s="44"/>
      <c r="H771" s="44"/>
      <c r="I771" s="44"/>
      <c r="J771" s="44"/>
      <c r="K771" s="44"/>
      <c r="L771" s="44"/>
      <c r="M771" s="44"/>
      <c r="N771" s="44"/>
      <c r="O771" s="44"/>
      <c r="P771" s="44"/>
      <c r="Q771" s="44"/>
      <c r="R771" s="44"/>
      <c r="S771" s="44"/>
      <c r="T771" s="44"/>
      <c r="U771" s="44"/>
      <c r="V771" s="44"/>
      <c r="W771" s="44"/>
      <c r="X771" s="44"/>
      <c r="Y771" s="44"/>
      <c r="Z771" s="44"/>
    </row>
    <row r="772" spans="1:26" ht="15.75" customHeight="1">
      <c r="A772" s="44"/>
      <c r="B772" s="44"/>
      <c r="C772" s="44"/>
      <c r="D772" s="44"/>
      <c r="E772" s="44"/>
      <c r="F772" s="44"/>
      <c r="G772" s="44"/>
      <c r="H772" s="44"/>
      <c r="I772" s="44"/>
      <c r="J772" s="44"/>
      <c r="K772" s="44"/>
      <c r="L772" s="44"/>
      <c r="M772" s="44"/>
      <c r="N772" s="44"/>
      <c r="O772" s="44"/>
      <c r="P772" s="44"/>
      <c r="Q772" s="44"/>
      <c r="R772" s="44"/>
      <c r="S772" s="44"/>
      <c r="T772" s="44"/>
      <c r="U772" s="44"/>
      <c r="V772" s="44"/>
      <c r="W772" s="44"/>
      <c r="X772" s="44"/>
      <c r="Y772" s="44"/>
      <c r="Z772" s="44"/>
    </row>
    <row r="773" spans="1:26" ht="15.75" customHeight="1">
      <c r="A773" s="44"/>
      <c r="B773" s="44"/>
      <c r="C773" s="44"/>
      <c r="D773" s="44"/>
      <c r="E773" s="44"/>
      <c r="F773" s="44"/>
      <c r="G773" s="44"/>
      <c r="H773" s="44"/>
      <c r="I773" s="44"/>
      <c r="J773" s="44"/>
      <c r="K773" s="44"/>
      <c r="L773" s="44"/>
      <c r="M773" s="44"/>
      <c r="N773" s="44"/>
      <c r="O773" s="44"/>
      <c r="P773" s="44"/>
      <c r="Q773" s="44"/>
      <c r="R773" s="44"/>
      <c r="S773" s="44"/>
      <c r="T773" s="44"/>
      <c r="U773" s="44"/>
      <c r="V773" s="44"/>
      <c r="W773" s="44"/>
      <c r="X773" s="44"/>
      <c r="Y773" s="44"/>
      <c r="Z773" s="44"/>
    </row>
    <row r="774" spans="1:26" ht="15.75" customHeight="1">
      <c r="A774" s="44"/>
      <c r="B774" s="44"/>
      <c r="C774" s="44"/>
      <c r="D774" s="44"/>
      <c r="E774" s="44"/>
      <c r="F774" s="44"/>
      <c r="G774" s="44"/>
      <c r="H774" s="44"/>
      <c r="I774" s="44"/>
      <c r="J774" s="44"/>
      <c r="K774" s="44"/>
      <c r="L774" s="44"/>
      <c r="M774" s="44"/>
      <c r="N774" s="44"/>
      <c r="O774" s="44"/>
      <c r="P774" s="44"/>
      <c r="Q774" s="44"/>
      <c r="R774" s="44"/>
      <c r="S774" s="44"/>
      <c r="T774" s="44"/>
      <c r="U774" s="44"/>
      <c r="V774" s="44"/>
      <c r="W774" s="44"/>
      <c r="X774" s="44"/>
      <c r="Y774" s="44"/>
      <c r="Z774" s="44"/>
    </row>
    <row r="775" spans="1:26" ht="15.75" customHeight="1">
      <c r="A775" s="44"/>
      <c r="B775" s="44"/>
      <c r="C775" s="44"/>
      <c r="D775" s="44"/>
      <c r="E775" s="44"/>
      <c r="F775" s="44"/>
      <c r="G775" s="44"/>
      <c r="H775" s="44"/>
      <c r="I775" s="44"/>
      <c r="J775" s="44"/>
      <c r="K775" s="44"/>
      <c r="L775" s="44"/>
      <c r="M775" s="44"/>
      <c r="N775" s="44"/>
      <c r="O775" s="44"/>
      <c r="P775" s="44"/>
      <c r="Q775" s="44"/>
      <c r="R775" s="44"/>
      <c r="S775" s="44"/>
      <c r="T775" s="44"/>
      <c r="U775" s="44"/>
      <c r="V775" s="44"/>
      <c r="W775" s="44"/>
      <c r="X775" s="44"/>
      <c r="Y775" s="44"/>
      <c r="Z775" s="44"/>
    </row>
    <row r="776" spans="1:26" ht="15.75" customHeight="1">
      <c r="A776" s="44"/>
      <c r="B776" s="44"/>
      <c r="C776" s="44"/>
      <c r="D776" s="44"/>
      <c r="E776" s="44"/>
      <c r="F776" s="44"/>
      <c r="G776" s="44"/>
      <c r="H776" s="44"/>
      <c r="I776" s="44"/>
      <c r="J776" s="44"/>
      <c r="K776" s="44"/>
      <c r="L776" s="44"/>
      <c r="M776" s="44"/>
      <c r="N776" s="44"/>
      <c r="O776" s="44"/>
      <c r="P776" s="44"/>
      <c r="Q776" s="44"/>
      <c r="R776" s="44"/>
      <c r="S776" s="44"/>
      <c r="T776" s="44"/>
      <c r="U776" s="44"/>
      <c r="V776" s="44"/>
      <c r="W776" s="44"/>
      <c r="X776" s="44"/>
      <c r="Y776" s="44"/>
      <c r="Z776" s="44"/>
    </row>
    <row r="777" spans="1:26" ht="15.75" customHeight="1">
      <c r="A777" s="44"/>
      <c r="B777" s="44"/>
      <c r="C777" s="44"/>
      <c r="D777" s="44"/>
      <c r="E777" s="44"/>
      <c r="F777" s="44"/>
      <c r="G777" s="44"/>
      <c r="H777" s="44"/>
      <c r="I777" s="44"/>
      <c r="J777" s="44"/>
      <c r="K777" s="44"/>
      <c r="L777" s="44"/>
      <c r="M777" s="44"/>
      <c r="N777" s="44"/>
      <c r="O777" s="44"/>
      <c r="P777" s="44"/>
      <c r="Q777" s="44"/>
      <c r="R777" s="44"/>
      <c r="S777" s="44"/>
      <c r="T777" s="44"/>
      <c r="U777" s="44"/>
      <c r="V777" s="44"/>
      <c r="W777" s="44"/>
      <c r="X777" s="44"/>
      <c r="Y777" s="44"/>
      <c r="Z777" s="44"/>
    </row>
    <row r="778" spans="1:26" ht="15.75" customHeight="1">
      <c r="A778" s="44"/>
      <c r="B778" s="44"/>
      <c r="C778" s="44"/>
      <c r="D778" s="44"/>
      <c r="E778" s="44"/>
      <c r="F778" s="44"/>
      <c r="G778" s="44"/>
      <c r="H778" s="44"/>
      <c r="I778" s="44"/>
      <c r="J778" s="44"/>
      <c r="K778" s="44"/>
      <c r="L778" s="44"/>
      <c r="M778" s="44"/>
      <c r="N778" s="44"/>
      <c r="O778" s="44"/>
      <c r="P778" s="44"/>
      <c r="Q778" s="44"/>
      <c r="R778" s="44"/>
      <c r="S778" s="44"/>
      <c r="T778" s="44"/>
      <c r="U778" s="44"/>
      <c r="V778" s="44"/>
      <c r="W778" s="44"/>
      <c r="X778" s="44"/>
      <c r="Y778" s="44"/>
      <c r="Z778" s="44"/>
    </row>
    <row r="779" spans="1:26" ht="15.75" customHeight="1">
      <c r="A779" s="44"/>
      <c r="B779" s="44"/>
      <c r="C779" s="44"/>
      <c r="D779" s="44"/>
      <c r="E779" s="44"/>
      <c r="F779" s="44"/>
      <c r="G779" s="44"/>
      <c r="H779" s="44"/>
      <c r="I779" s="44"/>
      <c r="J779" s="44"/>
      <c r="K779" s="44"/>
      <c r="L779" s="44"/>
      <c r="M779" s="44"/>
      <c r="N779" s="44"/>
      <c r="O779" s="44"/>
      <c r="P779" s="44"/>
      <c r="Q779" s="44"/>
      <c r="R779" s="44"/>
      <c r="S779" s="44"/>
      <c r="T779" s="44"/>
      <c r="U779" s="44"/>
      <c r="V779" s="44"/>
      <c r="W779" s="44"/>
      <c r="X779" s="44"/>
      <c r="Y779" s="44"/>
      <c r="Z779" s="44"/>
    </row>
    <row r="780" spans="1:26" ht="15.75" customHeight="1">
      <c r="A780" s="44"/>
      <c r="B780" s="44"/>
      <c r="C780" s="44"/>
      <c r="D780" s="44"/>
      <c r="E780" s="44"/>
      <c r="F780" s="44"/>
      <c r="G780" s="44"/>
      <c r="H780" s="44"/>
      <c r="I780" s="44"/>
      <c r="J780" s="44"/>
      <c r="K780" s="44"/>
      <c r="L780" s="44"/>
      <c r="M780" s="44"/>
      <c r="N780" s="44"/>
      <c r="O780" s="44"/>
      <c r="P780" s="44"/>
      <c r="Q780" s="44"/>
      <c r="R780" s="44"/>
      <c r="S780" s="44"/>
      <c r="T780" s="44"/>
      <c r="U780" s="44"/>
      <c r="V780" s="44"/>
      <c r="W780" s="44"/>
      <c r="X780" s="44"/>
      <c r="Y780" s="44"/>
      <c r="Z780" s="44"/>
    </row>
    <row r="781" spans="1:26" ht="15.75" customHeight="1">
      <c r="A781" s="44"/>
      <c r="B781" s="44"/>
      <c r="C781" s="44"/>
      <c r="D781" s="44"/>
      <c r="E781" s="44"/>
      <c r="F781" s="44"/>
      <c r="G781" s="44"/>
      <c r="H781" s="44"/>
      <c r="I781" s="44"/>
      <c r="J781" s="44"/>
      <c r="K781" s="44"/>
      <c r="L781" s="44"/>
      <c r="M781" s="44"/>
      <c r="N781" s="44"/>
      <c r="O781" s="44"/>
      <c r="P781" s="44"/>
      <c r="Q781" s="44"/>
      <c r="R781" s="44"/>
      <c r="S781" s="44"/>
      <c r="T781" s="44"/>
      <c r="U781" s="44"/>
      <c r="V781" s="44"/>
      <c r="W781" s="44"/>
      <c r="X781" s="44"/>
      <c r="Y781" s="44"/>
      <c r="Z781" s="44"/>
    </row>
    <row r="782" spans="1:26" ht="15.75" customHeight="1">
      <c r="A782" s="44"/>
      <c r="B782" s="44"/>
      <c r="C782" s="44"/>
      <c r="D782" s="44"/>
      <c r="E782" s="44"/>
      <c r="F782" s="44"/>
      <c r="G782" s="44"/>
      <c r="H782" s="44"/>
      <c r="I782" s="44"/>
      <c r="J782" s="44"/>
      <c r="K782" s="44"/>
      <c r="L782" s="44"/>
      <c r="M782" s="44"/>
      <c r="N782" s="44"/>
      <c r="O782" s="44"/>
      <c r="P782" s="44"/>
      <c r="Q782" s="44"/>
      <c r="R782" s="44"/>
      <c r="S782" s="44"/>
      <c r="T782" s="44"/>
      <c r="U782" s="44"/>
      <c r="V782" s="44"/>
      <c r="W782" s="44"/>
      <c r="X782" s="44"/>
      <c r="Y782" s="44"/>
      <c r="Z782" s="44"/>
    </row>
    <row r="783" spans="1:26" ht="15.75" customHeight="1">
      <c r="A783" s="44"/>
      <c r="B783" s="44"/>
      <c r="C783" s="44"/>
      <c r="D783" s="44"/>
      <c r="E783" s="44"/>
      <c r="F783" s="44"/>
      <c r="G783" s="44"/>
      <c r="H783" s="44"/>
      <c r="I783" s="44"/>
      <c r="J783" s="44"/>
      <c r="K783" s="44"/>
      <c r="L783" s="44"/>
      <c r="M783" s="44"/>
      <c r="N783" s="44"/>
      <c r="O783" s="44"/>
      <c r="P783" s="44"/>
      <c r="Q783" s="44"/>
      <c r="R783" s="44"/>
      <c r="S783" s="44"/>
      <c r="T783" s="44"/>
      <c r="U783" s="44"/>
      <c r="V783" s="44"/>
      <c r="W783" s="44"/>
      <c r="X783" s="44"/>
      <c r="Y783" s="44"/>
      <c r="Z783" s="44"/>
    </row>
    <row r="784" spans="1:26" ht="15.75" customHeight="1">
      <c r="A784" s="44"/>
      <c r="B784" s="44"/>
      <c r="C784" s="44"/>
      <c r="D784" s="44"/>
      <c r="E784" s="44"/>
      <c r="F784" s="44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44"/>
      <c r="S784" s="44"/>
      <c r="T784" s="44"/>
      <c r="U784" s="44"/>
      <c r="V784" s="44"/>
      <c r="W784" s="44"/>
      <c r="X784" s="44"/>
      <c r="Y784" s="44"/>
      <c r="Z784" s="44"/>
    </row>
    <row r="785" spans="1:26" ht="15.75" customHeight="1">
      <c r="A785" s="44"/>
      <c r="B785" s="44"/>
      <c r="C785" s="44"/>
      <c r="D785" s="44"/>
      <c r="E785" s="44"/>
      <c r="F785" s="44"/>
      <c r="G785" s="44"/>
      <c r="H785" s="44"/>
      <c r="I785" s="44"/>
      <c r="J785" s="44"/>
      <c r="K785" s="44"/>
      <c r="L785" s="44"/>
      <c r="M785" s="44"/>
      <c r="N785" s="44"/>
      <c r="O785" s="44"/>
      <c r="P785" s="44"/>
      <c r="Q785" s="44"/>
      <c r="R785" s="44"/>
      <c r="S785" s="44"/>
      <c r="T785" s="44"/>
      <c r="U785" s="44"/>
      <c r="V785" s="44"/>
      <c r="W785" s="44"/>
      <c r="X785" s="44"/>
      <c r="Y785" s="44"/>
      <c r="Z785" s="44"/>
    </row>
    <row r="786" spans="1:26" ht="15.75" customHeight="1">
      <c r="A786" s="44"/>
      <c r="B786" s="44"/>
      <c r="C786" s="44"/>
      <c r="D786" s="44"/>
      <c r="E786" s="44"/>
      <c r="F786" s="44"/>
      <c r="G786" s="44"/>
      <c r="H786" s="44"/>
      <c r="I786" s="44"/>
      <c r="J786" s="44"/>
      <c r="K786" s="44"/>
      <c r="L786" s="44"/>
      <c r="M786" s="44"/>
      <c r="N786" s="44"/>
      <c r="O786" s="44"/>
      <c r="P786" s="44"/>
      <c r="Q786" s="44"/>
      <c r="R786" s="44"/>
      <c r="S786" s="44"/>
      <c r="T786" s="44"/>
      <c r="U786" s="44"/>
      <c r="V786" s="44"/>
      <c r="W786" s="44"/>
      <c r="X786" s="44"/>
      <c r="Y786" s="44"/>
      <c r="Z786" s="44"/>
    </row>
    <row r="787" spans="1:26" ht="15.75" customHeight="1">
      <c r="A787" s="44"/>
      <c r="B787" s="44"/>
      <c r="C787" s="44"/>
      <c r="D787" s="44"/>
      <c r="E787" s="44"/>
      <c r="F787" s="44"/>
      <c r="G787" s="44"/>
      <c r="H787" s="44"/>
      <c r="I787" s="44"/>
      <c r="J787" s="44"/>
      <c r="K787" s="44"/>
      <c r="L787" s="44"/>
      <c r="M787" s="44"/>
      <c r="N787" s="44"/>
      <c r="O787" s="44"/>
      <c r="P787" s="44"/>
      <c r="Q787" s="44"/>
      <c r="R787" s="44"/>
      <c r="S787" s="44"/>
      <c r="T787" s="44"/>
      <c r="U787" s="44"/>
      <c r="V787" s="44"/>
      <c r="W787" s="44"/>
      <c r="X787" s="44"/>
      <c r="Y787" s="44"/>
      <c r="Z787" s="44"/>
    </row>
    <row r="788" spans="1:26" ht="15.75" customHeight="1">
      <c r="A788" s="44"/>
      <c r="B788" s="44"/>
      <c r="C788" s="44"/>
      <c r="D788" s="44"/>
      <c r="E788" s="44"/>
      <c r="F788" s="44"/>
      <c r="G788" s="44"/>
      <c r="H788" s="44"/>
      <c r="I788" s="44"/>
      <c r="J788" s="44"/>
      <c r="K788" s="44"/>
      <c r="L788" s="44"/>
      <c r="M788" s="44"/>
      <c r="N788" s="44"/>
      <c r="O788" s="44"/>
      <c r="P788" s="44"/>
      <c r="Q788" s="44"/>
      <c r="R788" s="44"/>
      <c r="S788" s="44"/>
      <c r="T788" s="44"/>
      <c r="U788" s="44"/>
      <c r="V788" s="44"/>
      <c r="W788" s="44"/>
      <c r="X788" s="44"/>
      <c r="Y788" s="44"/>
      <c r="Z788" s="44"/>
    </row>
    <row r="789" spans="1:26" ht="15.75" customHeight="1">
      <c r="A789" s="44"/>
      <c r="B789" s="44"/>
      <c r="C789" s="44"/>
      <c r="D789" s="44"/>
      <c r="E789" s="44"/>
      <c r="F789" s="44"/>
      <c r="G789" s="44"/>
      <c r="H789" s="44"/>
      <c r="I789" s="44"/>
      <c r="J789" s="44"/>
      <c r="K789" s="44"/>
      <c r="L789" s="44"/>
      <c r="M789" s="44"/>
      <c r="N789" s="44"/>
      <c r="O789" s="44"/>
      <c r="P789" s="44"/>
      <c r="Q789" s="44"/>
      <c r="R789" s="44"/>
      <c r="S789" s="44"/>
      <c r="T789" s="44"/>
      <c r="U789" s="44"/>
      <c r="V789" s="44"/>
      <c r="W789" s="44"/>
      <c r="X789" s="44"/>
      <c r="Y789" s="44"/>
      <c r="Z789" s="44"/>
    </row>
    <row r="790" spans="1:26" ht="15.75" customHeight="1">
      <c r="A790" s="44"/>
      <c r="B790" s="44"/>
      <c r="C790" s="44"/>
      <c r="D790" s="44"/>
      <c r="E790" s="44"/>
      <c r="F790" s="44"/>
      <c r="G790" s="44"/>
      <c r="H790" s="44"/>
      <c r="I790" s="44"/>
      <c r="J790" s="44"/>
      <c r="K790" s="44"/>
      <c r="L790" s="44"/>
      <c r="M790" s="44"/>
      <c r="N790" s="44"/>
      <c r="O790" s="44"/>
      <c r="P790" s="44"/>
      <c r="Q790" s="44"/>
      <c r="R790" s="44"/>
      <c r="S790" s="44"/>
      <c r="T790" s="44"/>
      <c r="U790" s="44"/>
      <c r="V790" s="44"/>
      <c r="W790" s="44"/>
      <c r="X790" s="44"/>
      <c r="Y790" s="44"/>
      <c r="Z790" s="44"/>
    </row>
    <row r="791" spans="1:26" ht="15.75" customHeight="1">
      <c r="A791" s="44"/>
      <c r="B791" s="44"/>
      <c r="C791" s="44"/>
      <c r="D791" s="44"/>
      <c r="E791" s="44"/>
      <c r="F791" s="44"/>
      <c r="G791" s="44"/>
      <c r="H791" s="44"/>
      <c r="I791" s="44"/>
      <c r="J791" s="44"/>
      <c r="K791" s="44"/>
      <c r="L791" s="44"/>
      <c r="M791" s="44"/>
      <c r="N791" s="44"/>
      <c r="O791" s="44"/>
      <c r="P791" s="44"/>
      <c r="Q791" s="44"/>
      <c r="R791" s="44"/>
      <c r="S791" s="44"/>
      <c r="T791" s="44"/>
      <c r="U791" s="44"/>
      <c r="V791" s="44"/>
      <c r="W791" s="44"/>
      <c r="X791" s="44"/>
      <c r="Y791" s="44"/>
      <c r="Z791" s="44"/>
    </row>
    <row r="792" spans="1:26" ht="15.75" customHeight="1">
      <c r="A792" s="44"/>
      <c r="B792" s="44"/>
      <c r="C792" s="44"/>
      <c r="D792" s="44"/>
      <c r="E792" s="44"/>
      <c r="F792" s="44"/>
      <c r="G792" s="44"/>
      <c r="H792" s="44"/>
      <c r="I792" s="44"/>
      <c r="J792" s="44"/>
      <c r="K792" s="44"/>
      <c r="L792" s="44"/>
      <c r="M792" s="44"/>
      <c r="N792" s="44"/>
      <c r="O792" s="44"/>
      <c r="P792" s="44"/>
      <c r="Q792" s="44"/>
      <c r="R792" s="44"/>
      <c r="S792" s="44"/>
      <c r="T792" s="44"/>
      <c r="U792" s="44"/>
      <c r="V792" s="44"/>
      <c r="W792" s="44"/>
      <c r="X792" s="44"/>
      <c r="Y792" s="44"/>
      <c r="Z792" s="44"/>
    </row>
    <row r="793" spans="1:26" ht="15.75" customHeight="1">
      <c r="A793" s="44"/>
      <c r="B793" s="44"/>
      <c r="C793" s="44"/>
      <c r="D793" s="44"/>
      <c r="E793" s="44"/>
      <c r="F793" s="44"/>
      <c r="G793" s="44"/>
      <c r="H793" s="44"/>
      <c r="I793" s="44"/>
      <c r="J793" s="44"/>
      <c r="K793" s="44"/>
      <c r="L793" s="44"/>
      <c r="M793" s="44"/>
      <c r="N793" s="44"/>
      <c r="O793" s="44"/>
      <c r="P793" s="44"/>
      <c r="Q793" s="44"/>
      <c r="R793" s="44"/>
      <c r="S793" s="44"/>
      <c r="T793" s="44"/>
      <c r="U793" s="44"/>
      <c r="V793" s="44"/>
      <c r="W793" s="44"/>
      <c r="X793" s="44"/>
      <c r="Y793" s="44"/>
      <c r="Z793" s="44"/>
    </row>
    <row r="794" spans="1:26" ht="15.75" customHeight="1">
      <c r="A794" s="44"/>
      <c r="B794" s="44"/>
      <c r="C794" s="44"/>
      <c r="D794" s="44"/>
      <c r="E794" s="44"/>
      <c r="F794" s="44"/>
      <c r="G794" s="44"/>
      <c r="H794" s="44"/>
      <c r="I794" s="44"/>
      <c r="J794" s="44"/>
      <c r="K794" s="44"/>
      <c r="L794" s="44"/>
      <c r="M794" s="44"/>
      <c r="N794" s="44"/>
      <c r="O794" s="44"/>
      <c r="P794" s="44"/>
      <c r="Q794" s="44"/>
      <c r="R794" s="44"/>
      <c r="S794" s="44"/>
      <c r="T794" s="44"/>
      <c r="U794" s="44"/>
      <c r="V794" s="44"/>
      <c r="W794" s="44"/>
      <c r="X794" s="44"/>
      <c r="Y794" s="44"/>
      <c r="Z794" s="44"/>
    </row>
    <row r="795" spans="1:26" ht="15.75" customHeight="1">
      <c r="A795" s="44"/>
      <c r="B795" s="44"/>
      <c r="C795" s="44"/>
      <c r="D795" s="44"/>
      <c r="E795" s="44"/>
      <c r="F795" s="44"/>
      <c r="G795" s="44"/>
      <c r="H795" s="44"/>
      <c r="I795" s="44"/>
      <c r="J795" s="44"/>
      <c r="K795" s="44"/>
      <c r="L795" s="44"/>
      <c r="M795" s="44"/>
      <c r="N795" s="44"/>
      <c r="O795" s="44"/>
      <c r="P795" s="44"/>
      <c r="Q795" s="44"/>
      <c r="R795" s="44"/>
      <c r="S795" s="44"/>
      <c r="T795" s="44"/>
      <c r="U795" s="44"/>
      <c r="V795" s="44"/>
      <c r="W795" s="44"/>
      <c r="X795" s="44"/>
      <c r="Y795" s="44"/>
      <c r="Z795" s="44"/>
    </row>
    <row r="796" spans="1:26" ht="15.75" customHeight="1">
      <c r="A796" s="44"/>
      <c r="B796" s="44"/>
      <c r="C796" s="44"/>
      <c r="D796" s="44"/>
      <c r="E796" s="44"/>
      <c r="F796" s="44"/>
      <c r="G796" s="44"/>
      <c r="H796" s="44"/>
      <c r="I796" s="44"/>
      <c r="J796" s="44"/>
      <c r="K796" s="44"/>
      <c r="L796" s="44"/>
      <c r="M796" s="44"/>
      <c r="N796" s="44"/>
      <c r="O796" s="44"/>
      <c r="P796" s="44"/>
      <c r="Q796" s="44"/>
      <c r="R796" s="44"/>
      <c r="S796" s="44"/>
      <c r="T796" s="44"/>
      <c r="U796" s="44"/>
      <c r="V796" s="44"/>
      <c r="W796" s="44"/>
      <c r="X796" s="44"/>
      <c r="Y796" s="44"/>
      <c r="Z796" s="44"/>
    </row>
    <row r="797" spans="1:26" ht="15.75" customHeight="1">
      <c r="A797" s="44"/>
      <c r="B797" s="44"/>
      <c r="C797" s="44"/>
      <c r="D797" s="44"/>
      <c r="E797" s="44"/>
      <c r="F797" s="44"/>
      <c r="G797" s="44"/>
      <c r="H797" s="44"/>
      <c r="I797" s="44"/>
      <c r="J797" s="44"/>
      <c r="K797" s="44"/>
      <c r="L797" s="44"/>
      <c r="M797" s="44"/>
      <c r="N797" s="44"/>
      <c r="O797" s="44"/>
      <c r="P797" s="44"/>
      <c r="Q797" s="44"/>
      <c r="R797" s="44"/>
      <c r="S797" s="44"/>
      <c r="T797" s="44"/>
      <c r="U797" s="44"/>
      <c r="V797" s="44"/>
      <c r="W797" s="44"/>
      <c r="X797" s="44"/>
      <c r="Y797" s="44"/>
      <c r="Z797" s="44"/>
    </row>
    <row r="798" spans="1:26" ht="15.75" customHeight="1">
      <c r="A798" s="44"/>
      <c r="B798" s="44"/>
      <c r="C798" s="44"/>
      <c r="D798" s="44"/>
      <c r="E798" s="44"/>
      <c r="F798" s="44"/>
      <c r="G798" s="44"/>
      <c r="H798" s="44"/>
      <c r="I798" s="44"/>
      <c r="J798" s="44"/>
      <c r="K798" s="44"/>
      <c r="L798" s="44"/>
      <c r="M798" s="44"/>
      <c r="N798" s="44"/>
      <c r="O798" s="44"/>
      <c r="P798" s="44"/>
      <c r="Q798" s="44"/>
      <c r="R798" s="44"/>
      <c r="S798" s="44"/>
      <c r="T798" s="44"/>
      <c r="U798" s="44"/>
      <c r="V798" s="44"/>
      <c r="W798" s="44"/>
      <c r="X798" s="44"/>
      <c r="Y798" s="44"/>
      <c r="Z798" s="44"/>
    </row>
    <row r="799" spans="1:26" ht="15.75" customHeight="1">
      <c r="A799" s="44"/>
      <c r="B799" s="44"/>
      <c r="C799" s="44"/>
      <c r="D799" s="44"/>
      <c r="E799" s="44"/>
      <c r="F799" s="44"/>
      <c r="G799" s="44"/>
      <c r="H799" s="44"/>
      <c r="I799" s="44"/>
      <c r="J799" s="44"/>
      <c r="K799" s="44"/>
      <c r="L799" s="44"/>
      <c r="M799" s="44"/>
      <c r="N799" s="44"/>
      <c r="O799" s="44"/>
      <c r="P799" s="44"/>
      <c r="Q799" s="44"/>
      <c r="R799" s="44"/>
      <c r="S799" s="44"/>
      <c r="T799" s="44"/>
      <c r="U799" s="44"/>
      <c r="V799" s="44"/>
      <c r="W799" s="44"/>
      <c r="X799" s="44"/>
      <c r="Y799" s="44"/>
      <c r="Z799" s="44"/>
    </row>
    <row r="800" spans="1:26" ht="15.75" customHeight="1">
      <c r="A800" s="44"/>
      <c r="B800" s="44"/>
      <c r="C800" s="44"/>
      <c r="D800" s="44"/>
      <c r="E800" s="44"/>
      <c r="F800" s="44"/>
      <c r="G800" s="44"/>
      <c r="H800" s="44"/>
      <c r="I800" s="44"/>
      <c r="J800" s="44"/>
      <c r="K800" s="44"/>
      <c r="L800" s="44"/>
      <c r="M800" s="44"/>
      <c r="N800" s="44"/>
      <c r="O800" s="44"/>
      <c r="P800" s="44"/>
      <c r="Q800" s="44"/>
      <c r="R800" s="44"/>
      <c r="S800" s="44"/>
      <c r="T800" s="44"/>
      <c r="U800" s="44"/>
      <c r="V800" s="44"/>
      <c r="W800" s="44"/>
      <c r="X800" s="44"/>
      <c r="Y800" s="44"/>
      <c r="Z800" s="44"/>
    </row>
    <row r="801" spans="1:26" ht="15.75" customHeight="1">
      <c r="A801" s="44"/>
      <c r="B801" s="44"/>
      <c r="C801" s="44"/>
      <c r="D801" s="44"/>
      <c r="E801" s="44"/>
      <c r="F801" s="44"/>
      <c r="G801" s="44"/>
      <c r="H801" s="44"/>
      <c r="I801" s="44"/>
      <c r="J801" s="44"/>
      <c r="K801" s="44"/>
      <c r="L801" s="44"/>
      <c r="M801" s="44"/>
      <c r="N801" s="44"/>
      <c r="O801" s="44"/>
      <c r="P801" s="44"/>
      <c r="Q801" s="44"/>
      <c r="R801" s="44"/>
      <c r="S801" s="44"/>
      <c r="T801" s="44"/>
      <c r="U801" s="44"/>
      <c r="V801" s="44"/>
      <c r="W801" s="44"/>
      <c r="X801" s="44"/>
      <c r="Y801" s="44"/>
      <c r="Z801" s="44"/>
    </row>
    <row r="802" spans="1:26" ht="15.75" customHeight="1">
      <c r="A802" s="44"/>
      <c r="B802" s="44"/>
      <c r="C802" s="44"/>
      <c r="D802" s="44"/>
      <c r="E802" s="44"/>
      <c r="F802" s="44"/>
      <c r="G802" s="44"/>
      <c r="H802" s="44"/>
      <c r="I802" s="44"/>
      <c r="J802" s="44"/>
      <c r="K802" s="44"/>
      <c r="L802" s="44"/>
      <c r="M802" s="44"/>
      <c r="N802" s="44"/>
      <c r="O802" s="44"/>
      <c r="P802" s="44"/>
      <c r="Q802" s="44"/>
      <c r="R802" s="44"/>
      <c r="S802" s="44"/>
      <c r="T802" s="44"/>
      <c r="U802" s="44"/>
      <c r="V802" s="44"/>
      <c r="W802" s="44"/>
      <c r="X802" s="44"/>
      <c r="Y802" s="44"/>
      <c r="Z802" s="44"/>
    </row>
    <row r="803" spans="1:26" ht="15.75" customHeight="1">
      <c r="A803" s="44"/>
      <c r="B803" s="44"/>
      <c r="C803" s="44"/>
      <c r="D803" s="44"/>
      <c r="E803" s="44"/>
      <c r="F803" s="44"/>
      <c r="G803" s="44"/>
      <c r="H803" s="44"/>
      <c r="I803" s="44"/>
      <c r="J803" s="44"/>
      <c r="K803" s="44"/>
      <c r="L803" s="44"/>
      <c r="M803" s="44"/>
      <c r="N803" s="44"/>
      <c r="O803" s="44"/>
      <c r="P803" s="44"/>
      <c r="Q803" s="44"/>
      <c r="R803" s="44"/>
      <c r="S803" s="44"/>
      <c r="T803" s="44"/>
      <c r="U803" s="44"/>
      <c r="V803" s="44"/>
      <c r="W803" s="44"/>
      <c r="X803" s="44"/>
      <c r="Y803" s="44"/>
      <c r="Z803" s="44"/>
    </row>
    <row r="804" spans="1:26" ht="15.75" customHeight="1">
      <c r="A804" s="44"/>
      <c r="B804" s="44"/>
      <c r="C804" s="44"/>
      <c r="D804" s="44"/>
      <c r="E804" s="44"/>
      <c r="F804" s="44"/>
      <c r="G804" s="44"/>
      <c r="H804" s="44"/>
      <c r="I804" s="44"/>
      <c r="J804" s="44"/>
      <c r="K804" s="44"/>
      <c r="L804" s="44"/>
      <c r="M804" s="44"/>
      <c r="N804" s="44"/>
      <c r="O804" s="44"/>
      <c r="P804" s="44"/>
      <c r="Q804" s="44"/>
      <c r="R804" s="44"/>
      <c r="S804" s="44"/>
      <c r="T804" s="44"/>
      <c r="U804" s="44"/>
      <c r="V804" s="44"/>
      <c r="W804" s="44"/>
      <c r="X804" s="44"/>
      <c r="Y804" s="44"/>
      <c r="Z804" s="44"/>
    </row>
    <row r="805" spans="1:26" ht="15.75" customHeight="1">
      <c r="A805" s="44"/>
      <c r="B805" s="44"/>
      <c r="C805" s="44"/>
      <c r="D805" s="44"/>
      <c r="E805" s="44"/>
      <c r="F805" s="44"/>
      <c r="G805" s="44"/>
      <c r="H805" s="44"/>
      <c r="I805" s="44"/>
      <c r="J805" s="44"/>
      <c r="K805" s="44"/>
      <c r="L805" s="44"/>
      <c r="M805" s="44"/>
      <c r="N805" s="44"/>
      <c r="O805" s="44"/>
      <c r="P805" s="44"/>
      <c r="Q805" s="44"/>
      <c r="R805" s="44"/>
      <c r="S805" s="44"/>
      <c r="T805" s="44"/>
      <c r="U805" s="44"/>
      <c r="V805" s="44"/>
      <c r="W805" s="44"/>
      <c r="X805" s="44"/>
      <c r="Y805" s="44"/>
      <c r="Z805" s="44"/>
    </row>
    <row r="806" spans="1:26" ht="15.75" customHeight="1">
      <c r="A806" s="44"/>
      <c r="B806" s="44"/>
      <c r="C806" s="44"/>
      <c r="D806" s="44"/>
      <c r="E806" s="44"/>
      <c r="F806" s="44"/>
      <c r="G806" s="44"/>
      <c r="H806" s="44"/>
      <c r="I806" s="44"/>
      <c r="J806" s="44"/>
      <c r="K806" s="44"/>
      <c r="L806" s="44"/>
      <c r="M806" s="44"/>
      <c r="N806" s="44"/>
      <c r="O806" s="44"/>
      <c r="P806" s="44"/>
      <c r="Q806" s="44"/>
      <c r="R806" s="44"/>
      <c r="S806" s="44"/>
      <c r="T806" s="44"/>
      <c r="U806" s="44"/>
      <c r="V806" s="44"/>
      <c r="W806" s="44"/>
      <c r="X806" s="44"/>
      <c r="Y806" s="44"/>
      <c r="Z806" s="44"/>
    </row>
    <row r="807" spans="1:26" ht="15.75" customHeight="1">
      <c r="A807" s="44"/>
      <c r="B807" s="44"/>
      <c r="C807" s="44"/>
      <c r="D807" s="44"/>
      <c r="E807" s="44"/>
      <c r="F807" s="44"/>
      <c r="G807" s="44"/>
      <c r="H807" s="44"/>
      <c r="I807" s="44"/>
      <c r="J807" s="44"/>
      <c r="K807" s="44"/>
      <c r="L807" s="44"/>
      <c r="M807" s="44"/>
      <c r="N807" s="44"/>
      <c r="O807" s="44"/>
      <c r="P807" s="44"/>
      <c r="Q807" s="44"/>
      <c r="R807" s="44"/>
      <c r="S807" s="44"/>
      <c r="T807" s="44"/>
      <c r="U807" s="44"/>
      <c r="V807" s="44"/>
      <c r="W807" s="44"/>
      <c r="X807" s="44"/>
      <c r="Y807" s="44"/>
      <c r="Z807" s="44"/>
    </row>
    <row r="808" spans="1:26" ht="15.75" customHeight="1">
      <c r="A808" s="44"/>
      <c r="B808" s="44"/>
      <c r="C808" s="44"/>
      <c r="D808" s="44"/>
      <c r="E808" s="44"/>
      <c r="F808" s="44"/>
      <c r="G808" s="44"/>
      <c r="H808" s="44"/>
      <c r="I808" s="44"/>
      <c r="J808" s="44"/>
      <c r="K808" s="44"/>
      <c r="L808" s="44"/>
      <c r="M808" s="44"/>
      <c r="N808" s="44"/>
      <c r="O808" s="44"/>
      <c r="P808" s="44"/>
      <c r="Q808" s="44"/>
      <c r="R808" s="44"/>
      <c r="S808" s="44"/>
      <c r="T808" s="44"/>
      <c r="U808" s="44"/>
      <c r="V808" s="44"/>
      <c r="W808" s="44"/>
      <c r="X808" s="44"/>
      <c r="Y808" s="44"/>
      <c r="Z808" s="44"/>
    </row>
    <row r="809" spans="1:26" ht="15.75" customHeight="1">
      <c r="A809" s="44"/>
      <c r="B809" s="44"/>
      <c r="C809" s="44"/>
      <c r="D809" s="44"/>
      <c r="E809" s="44"/>
      <c r="F809" s="44"/>
      <c r="G809" s="44"/>
      <c r="H809" s="44"/>
      <c r="I809" s="44"/>
      <c r="J809" s="44"/>
      <c r="K809" s="44"/>
      <c r="L809" s="44"/>
      <c r="M809" s="44"/>
      <c r="N809" s="44"/>
      <c r="O809" s="44"/>
      <c r="P809" s="44"/>
      <c r="Q809" s="44"/>
      <c r="R809" s="44"/>
      <c r="S809" s="44"/>
      <c r="T809" s="44"/>
      <c r="U809" s="44"/>
      <c r="V809" s="44"/>
      <c r="W809" s="44"/>
      <c r="X809" s="44"/>
      <c r="Y809" s="44"/>
      <c r="Z809" s="44"/>
    </row>
    <row r="810" spans="1:26" ht="15.75" customHeight="1">
      <c r="A810" s="44"/>
      <c r="B810" s="44"/>
      <c r="C810" s="44"/>
      <c r="D810" s="44"/>
      <c r="E810" s="44"/>
      <c r="F810" s="44"/>
      <c r="G810" s="44"/>
      <c r="H810" s="44"/>
      <c r="I810" s="44"/>
      <c r="J810" s="44"/>
      <c r="K810" s="44"/>
      <c r="L810" s="44"/>
      <c r="M810" s="44"/>
      <c r="N810" s="44"/>
      <c r="O810" s="44"/>
      <c r="P810" s="44"/>
      <c r="Q810" s="44"/>
      <c r="R810" s="44"/>
      <c r="S810" s="44"/>
      <c r="T810" s="44"/>
      <c r="U810" s="44"/>
      <c r="V810" s="44"/>
      <c r="W810" s="44"/>
      <c r="X810" s="44"/>
      <c r="Y810" s="44"/>
      <c r="Z810" s="44"/>
    </row>
    <row r="811" spans="1:26" ht="15.75" customHeight="1">
      <c r="A811" s="44"/>
      <c r="B811" s="44"/>
      <c r="C811" s="44"/>
      <c r="D811" s="44"/>
      <c r="E811" s="44"/>
      <c r="F811" s="44"/>
      <c r="G811" s="44"/>
      <c r="H811" s="44"/>
      <c r="I811" s="44"/>
      <c r="J811" s="44"/>
      <c r="K811" s="44"/>
      <c r="L811" s="44"/>
      <c r="M811" s="44"/>
      <c r="N811" s="44"/>
      <c r="O811" s="44"/>
      <c r="P811" s="44"/>
      <c r="Q811" s="44"/>
      <c r="R811" s="44"/>
      <c r="S811" s="44"/>
      <c r="T811" s="44"/>
      <c r="U811" s="44"/>
      <c r="V811" s="44"/>
      <c r="W811" s="44"/>
      <c r="X811" s="44"/>
      <c r="Y811" s="44"/>
      <c r="Z811" s="44"/>
    </row>
    <row r="812" spans="1:26" ht="15.75" customHeight="1">
      <c r="A812" s="44"/>
      <c r="B812" s="44"/>
      <c r="C812" s="44"/>
      <c r="D812" s="44"/>
      <c r="E812" s="44"/>
      <c r="F812" s="44"/>
      <c r="G812" s="44"/>
      <c r="H812" s="44"/>
      <c r="I812" s="44"/>
      <c r="J812" s="44"/>
      <c r="K812" s="44"/>
      <c r="L812" s="44"/>
      <c r="M812" s="44"/>
      <c r="N812" s="44"/>
      <c r="O812" s="44"/>
      <c r="P812" s="44"/>
      <c r="Q812" s="44"/>
      <c r="R812" s="44"/>
      <c r="S812" s="44"/>
      <c r="T812" s="44"/>
      <c r="U812" s="44"/>
      <c r="V812" s="44"/>
      <c r="W812" s="44"/>
      <c r="X812" s="44"/>
      <c r="Y812" s="44"/>
      <c r="Z812" s="44"/>
    </row>
    <row r="813" spans="1:26" ht="15.75" customHeight="1">
      <c r="A813" s="44"/>
      <c r="B813" s="44"/>
      <c r="C813" s="44"/>
      <c r="D813" s="44"/>
      <c r="E813" s="44"/>
      <c r="F813" s="44"/>
      <c r="G813" s="44"/>
      <c r="H813" s="44"/>
      <c r="I813" s="44"/>
      <c r="J813" s="44"/>
      <c r="K813" s="44"/>
      <c r="L813" s="44"/>
      <c r="M813" s="44"/>
      <c r="N813" s="44"/>
      <c r="O813" s="44"/>
      <c r="P813" s="44"/>
      <c r="Q813" s="44"/>
      <c r="R813" s="44"/>
      <c r="S813" s="44"/>
      <c r="T813" s="44"/>
      <c r="U813" s="44"/>
      <c r="V813" s="44"/>
      <c r="W813" s="44"/>
      <c r="X813" s="44"/>
      <c r="Y813" s="44"/>
      <c r="Z813" s="44"/>
    </row>
    <row r="814" spans="1:26" ht="15.75" customHeight="1">
      <c r="A814" s="44"/>
      <c r="B814" s="44"/>
      <c r="C814" s="44"/>
      <c r="D814" s="44"/>
      <c r="E814" s="44"/>
      <c r="F814" s="44"/>
      <c r="G814" s="44"/>
      <c r="H814" s="44"/>
      <c r="I814" s="44"/>
      <c r="J814" s="44"/>
      <c r="K814" s="44"/>
      <c r="L814" s="44"/>
      <c r="M814" s="44"/>
      <c r="N814" s="44"/>
      <c r="O814" s="44"/>
      <c r="P814" s="44"/>
      <c r="Q814" s="44"/>
      <c r="R814" s="44"/>
      <c r="S814" s="44"/>
      <c r="T814" s="44"/>
      <c r="U814" s="44"/>
      <c r="V814" s="44"/>
      <c r="W814" s="44"/>
      <c r="X814" s="44"/>
      <c r="Y814" s="44"/>
      <c r="Z814" s="44"/>
    </row>
    <row r="815" spans="1:26" ht="15.75" customHeight="1">
      <c r="A815" s="44"/>
      <c r="B815" s="44"/>
      <c r="C815" s="44"/>
      <c r="D815" s="44"/>
      <c r="E815" s="44"/>
      <c r="F815" s="44"/>
      <c r="G815" s="44"/>
      <c r="H815" s="44"/>
      <c r="I815" s="44"/>
      <c r="J815" s="44"/>
      <c r="K815" s="44"/>
      <c r="L815" s="44"/>
      <c r="M815" s="44"/>
      <c r="N815" s="44"/>
      <c r="O815" s="44"/>
      <c r="P815" s="44"/>
      <c r="Q815" s="44"/>
      <c r="R815" s="44"/>
      <c r="S815" s="44"/>
      <c r="T815" s="44"/>
      <c r="U815" s="44"/>
      <c r="V815" s="44"/>
      <c r="W815" s="44"/>
      <c r="X815" s="44"/>
      <c r="Y815" s="44"/>
      <c r="Z815" s="44"/>
    </row>
    <row r="816" spans="1:26" ht="15.75" customHeight="1">
      <c r="A816" s="44"/>
      <c r="B816" s="44"/>
      <c r="C816" s="44"/>
      <c r="D816" s="44"/>
      <c r="E816" s="44"/>
      <c r="F816" s="44"/>
      <c r="G816" s="44"/>
      <c r="H816" s="44"/>
      <c r="I816" s="44"/>
      <c r="J816" s="44"/>
      <c r="K816" s="44"/>
      <c r="L816" s="44"/>
      <c r="M816" s="44"/>
      <c r="N816" s="44"/>
      <c r="O816" s="44"/>
      <c r="P816" s="44"/>
      <c r="Q816" s="44"/>
      <c r="R816" s="44"/>
      <c r="S816" s="44"/>
      <c r="T816" s="44"/>
      <c r="U816" s="44"/>
      <c r="V816" s="44"/>
      <c r="W816" s="44"/>
      <c r="X816" s="44"/>
      <c r="Y816" s="44"/>
      <c r="Z816" s="44"/>
    </row>
    <row r="817" spans="1:26" ht="15.75" customHeight="1">
      <c r="A817" s="44"/>
      <c r="B817" s="44"/>
      <c r="C817" s="44"/>
      <c r="D817" s="44"/>
      <c r="E817" s="44"/>
      <c r="F817" s="44"/>
      <c r="G817" s="44"/>
      <c r="H817" s="44"/>
      <c r="I817" s="44"/>
      <c r="J817" s="44"/>
      <c r="K817" s="44"/>
      <c r="L817" s="44"/>
      <c r="M817" s="44"/>
      <c r="N817" s="44"/>
      <c r="O817" s="44"/>
      <c r="P817" s="44"/>
      <c r="Q817" s="44"/>
      <c r="R817" s="44"/>
      <c r="S817" s="44"/>
      <c r="T817" s="44"/>
      <c r="U817" s="44"/>
      <c r="V817" s="44"/>
      <c r="W817" s="44"/>
      <c r="X817" s="44"/>
      <c r="Y817" s="44"/>
      <c r="Z817" s="44"/>
    </row>
    <row r="818" spans="1:26" ht="15.75" customHeight="1">
      <c r="A818" s="44"/>
      <c r="B818" s="44"/>
      <c r="C818" s="44"/>
      <c r="D818" s="44"/>
      <c r="E818" s="44"/>
      <c r="F818" s="44"/>
      <c r="G818" s="44"/>
      <c r="H818" s="44"/>
      <c r="I818" s="44"/>
      <c r="J818" s="44"/>
      <c r="K818" s="44"/>
      <c r="L818" s="44"/>
      <c r="M818" s="44"/>
      <c r="N818" s="44"/>
      <c r="O818" s="44"/>
      <c r="P818" s="44"/>
      <c r="Q818" s="44"/>
      <c r="R818" s="44"/>
      <c r="S818" s="44"/>
      <c r="T818" s="44"/>
      <c r="U818" s="44"/>
      <c r="V818" s="44"/>
      <c r="W818" s="44"/>
      <c r="X818" s="44"/>
      <c r="Y818" s="44"/>
      <c r="Z818" s="44"/>
    </row>
    <row r="819" spans="1:26" ht="15.75" customHeight="1">
      <c r="A819" s="44"/>
      <c r="B819" s="44"/>
      <c r="C819" s="44"/>
      <c r="D819" s="44"/>
      <c r="E819" s="44"/>
      <c r="F819" s="44"/>
      <c r="G819" s="44"/>
      <c r="H819" s="44"/>
      <c r="I819" s="44"/>
      <c r="J819" s="44"/>
      <c r="K819" s="44"/>
      <c r="L819" s="44"/>
      <c r="M819" s="44"/>
      <c r="N819" s="44"/>
      <c r="O819" s="44"/>
      <c r="P819" s="44"/>
      <c r="Q819" s="44"/>
      <c r="R819" s="44"/>
      <c r="S819" s="44"/>
      <c r="T819" s="44"/>
      <c r="U819" s="44"/>
      <c r="V819" s="44"/>
      <c r="W819" s="44"/>
      <c r="X819" s="44"/>
      <c r="Y819" s="44"/>
      <c r="Z819" s="44"/>
    </row>
    <row r="820" spans="1:26" ht="15.75" customHeight="1">
      <c r="A820" s="44"/>
      <c r="B820" s="44"/>
      <c r="C820" s="44"/>
      <c r="D820" s="44"/>
      <c r="E820" s="44"/>
      <c r="F820" s="44"/>
      <c r="G820" s="44"/>
      <c r="H820" s="44"/>
      <c r="I820" s="44"/>
      <c r="J820" s="44"/>
      <c r="K820" s="44"/>
      <c r="L820" s="44"/>
      <c r="M820" s="44"/>
      <c r="N820" s="44"/>
      <c r="O820" s="44"/>
      <c r="P820" s="44"/>
      <c r="Q820" s="44"/>
      <c r="R820" s="44"/>
      <c r="S820" s="44"/>
      <c r="T820" s="44"/>
      <c r="U820" s="44"/>
      <c r="V820" s="44"/>
      <c r="W820" s="44"/>
      <c r="X820" s="44"/>
      <c r="Y820" s="44"/>
      <c r="Z820" s="44"/>
    </row>
    <row r="821" spans="1:26" ht="15.75" customHeight="1">
      <c r="A821" s="44"/>
      <c r="B821" s="44"/>
      <c r="C821" s="44"/>
      <c r="D821" s="44"/>
      <c r="E821" s="44"/>
      <c r="F821" s="44"/>
      <c r="G821" s="44"/>
      <c r="H821" s="44"/>
      <c r="I821" s="44"/>
      <c r="J821" s="44"/>
      <c r="K821" s="44"/>
      <c r="L821" s="44"/>
      <c r="M821" s="44"/>
      <c r="N821" s="44"/>
      <c r="O821" s="44"/>
      <c r="P821" s="44"/>
      <c r="Q821" s="44"/>
      <c r="R821" s="44"/>
      <c r="S821" s="44"/>
      <c r="T821" s="44"/>
      <c r="U821" s="44"/>
      <c r="V821" s="44"/>
      <c r="W821" s="44"/>
      <c r="X821" s="44"/>
      <c r="Y821" s="44"/>
      <c r="Z821" s="44"/>
    </row>
    <row r="822" spans="1:26" ht="15.75" customHeight="1">
      <c r="A822" s="44"/>
      <c r="B822" s="44"/>
      <c r="C822" s="44"/>
      <c r="D822" s="44"/>
      <c r="E822" s="44"/>
      <c r="F822" s="44"/>
      <c r="G822" s="44"/>
      <c r="H822" s="44"/>
      <c r="I822" s="44"/>
      <c r="J822" s="44"/>
      <c r="K822" s="44"/>
      <c r="L822" s="44"/>
      <c r="M822" s="44"/>
      <c r="N822" s="44"/>
      <c r="O822" s="44"/>
      <c r="P822" s="44"/>
      <c r="Q822" s="44"/>
      <c r="R822" s="44"/>
      <c r="S822" s="44"/>
      <c r="T822" s="44"/>
      <c r="U822" s="44"/>
      <c r="V822" s="44"/>
      <c r="W822" s="44"/>
      <c r="X822" s="44"/>
      <c r="Y822" s="44"/>
      <c r="Z822" s="44"/>
    </row>
    <row r="823" spans="1:26" ht="15.75" customHeight="1">
      <c r="A823" s="44"/>
      <c r="B823" s="44"/>
      <c r="C823" s="44"/>
      <c r="D823" s="44"/>
      <c r="E823" s="44"/>
      <c r="F823" s="44"/>
      <c r="G823" s="44"/>
      <c r="H823" s="44"/>
      <c r="I823" s="44"/>
      <c r="J823" s="44"/>
      <c r="K823" s="44"/>
      <c r="L823" s="44"/>
      <c r="M823" s="44"/>
      <c r="N823" s="44"/>
      <c r="O823" s="44"/>
      <c r="P823" s="44"/>
      <c r="Q823" s="44"/>
      <c r="R823" s="44"/>
      <c r="S823" s="44"/>
      <c r="T823" s="44"/>
      <c r="U823" s="44"/>
      <c r="V823" s="44"/>
      <c r="W823" s="44"/>
      <c r="X823" s="44"/>
      <c r="Y823" s="44"/>
      <c r="Z823" s="44"/>
    </row>
    <row r="824" spans="1:26" ht="15.75" customHeight="1">
      <c r="A824" s="44"/>
      <c r="B824" s="44"/>
      <c r="C824" s="44"/>
      <c r="D824" s="44"/>
      <c r="E824" s="44"/>
      <c r="F824" s="44"/>
      <c r="G824" s="44"/>
      <c r="H824" s="44"/>
      <c r="I824" s="44"/>
      <c r="J824" s="44"/>
      <c r="K824" s="44"/>
      <c r="L824" s="44"/>
      <c r="M824" s="44"/>
      <c r="N824" s="44"/>
      <c r="O824" s="44"/>
      <c r="P824" s="44"/>
      <c r="Q824" s="44"/>
      <c r="R824" s="44"/>
      <c r="S824" s="44"/>
      <c r="T824" s="44"/>
      <c r="U824" s="44"/>
      <c r="V824" s="44"/>
      <c r="W824" s="44"/>
      <c r="X824" s="44"/>
      <c r="Y824" s="44"/>
      <c r="Z824" s="44"/>
    </row>
    <row r="825" spans="1:26" ht="15.75" customHeight="1">
      <c r="A825" s="44"/>
      <c r="B825" s="44"/>
      <c r="C825" s="44"/>
      <c r="D825" s="44"/>
      <c r="E825" s="44"/>
      <c r="F825" s="44"/>
      <c r="G825" s="44"/>
      <c r="H825" s="44"/>
      <c r="I825" s="44"/>
      <c r="J825" s="44"/>
      <c r="K825" s="44"/>
      <c r="L825" s="44"/>
      <c r="M825" s="44"/>
      <c r="N825" s="44"/>
      <c r="O825" s="44"/>
      <c r="P825" s="44"/>
      <c r="Q825" s="44"/>
      <c r="R825" s="44"/>
      <c r="S825" s="44"/>
      <c r="T825" s="44"/>
      <c r="U825" s="44"/>
      <c r="V825" s="44"/>
      <c r="W825" s="44"/>
      <c r="X825" s="44"/>
      <c r="Y825" s="44"/>
      <c r="Z825" s="44"/>
    </row>
    <row r="826" spans="1:26" ht="15.75" customHeight="1">
      <c r="A826" s="44"/>
      <c r="B826" s="44"/>
      <c r="C826" s="44"/>
      <c r="D826" s="44"/>
      <c r="E826" s="44"/>
      <c r="F826" s="44"/>
      <c r="G826" s="44"/>
      <c r="H826" s="44"/>
      <c r="I826" s="44"/>
      <c r="J826" s="44"/>
      <c r="K826" s="44"/>
      <c r="L826" s="44"/>
      <c r="M826" s="44"/>
      <c r="N826" s="44"/>
      <c r="O826" s="44"/>
      <c r="P826" s="44"/>
      <c r="Q826" s="44"/>
      <c r="R826" s="44"/>
      <c r="S826" s="44"/>
      <c r="T826" s="44"/>
      <c r="U826" s="44"/>
      <c r="V826" s="44"/>
      <c r="W826" s="44"/>
      <c r="X826" s="44"/>
      <c r="Y826" s="44"/>
      <c r="Z826" s="44"/>
    </row>
    <row r="827" spans="1:26" ht="15.75" customHeight="1">
      <c r="A827" s="44"/>
      <c r="B827" s="44"/>
      <c r="C827" s="44"/>
      <c r="D827" s="44"/>
      <c r="E827" s="44"/>
      <c r="F827" s="44"/>
      <c r="G827" s="44"/>
      <c r="H827" s="44"/>
      <c r="I827" s="44"/>
      <c r="J827" s="44"/>
      <c r="K827" s="44"/>
      <c r="L827" s="44"/>
      <c r="M827" s="44"/>
      <c r="N827" s="44"/>
      <c r="O827" s="44"/>
      <c r="P827" s="44"/>
      <c r="Q827" s="44"/>
      <c r="R827" s="44"/>
      <c r="S827" s="44"/>
      <c r="T827" s="44"/>
      <c r="U827" s="44"/>
      <c r="V827" s="44"/>
      <c r="W827" s="44"/>
      <c r="X827" s="44"/>
      <c r="Y827" s="44"/>
      <c r="Z827" s="44"/>
    </row>
    <row r="828" spans="1:26" ht="15.75" customHeight="1">
      <c r="A828" s="44"/>
      <c r="B828" s="44"/>
      <c r="C828" s="44"/>
      <c r="D828" s="44"/>
      <c r="E828" s="44"/>
      <c r="F828" s="44"/>
      <c r="G828" s="44"/>
      <c r="H828" s="44"/>
      <c r="I828" s="44"/>
      <c r="J828" s="44"/>
      <c r="K828" s="44"/>
      <c r="L828" s="44"/>
      <c r="M828" s="44"/>
      <c r="N828" s="44"/>
      <c r="O828" s="44"/>
      <c r="P828" s="44"/>
      <c r="Q828" s="44"/>
      <c r="R828" s="44"/>
      <c r="S828" s="44"/>
      <c r="T828" s="44"/>
      <c r="U828" s="44"/>
      <c r="V828" s="44"/>
      <c r="W828" s="44"/>
      <c r="X828" s="44"/>
      <c r="Y828" s="44"/>
      <c r="Z828" s="44"/>
    </row>
    <row r="829" spans="1:26" ht="15.75" customHeight="1">
      <c r="A829" s="44"/>
      <c r="B829" s="44"/>
      <c r="C829" s="44"/>
      <c r="D829" s="44"/>
      <c r="E829" s="44"/>
      <c r="F829" s="44"/>
      <c r="G829" s="44"/>
      <c r="H829" s="44"/>
      <c r="I829" s="44"/>
      <c r="J829" s="44"/>
      <c r="K829" s="44"/>
      <c r="L829" s="44"/>
      <c r="M829" s="44"/>
      <c r="N829" s="44"/>
      <c r="O829" s="44"/>
      <c r="P829" s="44"/>
      <c r="Q829" s="44"/>
      <c r="R829" s="44"/>
      <c r="S829" s="44"/>
      <c r="T829" s="44"/>
      <c r="U829" s="44"/>
      <c r="V829" s="44"/>
      <c r="W829" s="44"/>
      <c r="X829" s="44"/>
      <c r="Y829" s="44"/>
      <c r="Z829" s="44"/>
    </row>
    <row r="830" spans="1:26" ht="15.75" customHeight="1">
      <c r="A830" s="44"/>
      <c r="B830" s="44"/>
      <c r="C830" s="44"/>
      <c r="D830" s="44"/>
      <c r="E830" s="44"/>
      <c r="F830" s="44"/>
      <c r="G830" s="44"/>
      <c r="H830" s="44"/>
      <c r="I830" s="44"/>
      <c r="J830" s="44"/>
      <c r="K830" s="44"/>
      <c r="L830" s="44"/>
      <c r="M830" s="44"/>
      <c r="N830" s="44"/>
      <c r="O830" s="44"/>
      <c r="P830" s="44"/>
      <c r="Q830" s="44"/>
      <c r="R830" s="44"/>
      <c r="S830" s="44"/>
      <c r="T830" s="44"/>
      <c r="U830" s="44"/>
      <c r="V830" s="44"/>
      <c r="W830" s="44"/>
      <c r="X830" s="44"/>
      <c r="Y830" s="44"/>
      <c r="Z830" s="44"/>
    </row>
    <row r="831" spans="1:26" ht="15.75" customHeight="1">
      <c r="A831" s="44"/>
      <c r="B831" s="44"/>
      <c r="C831" s="44"/>
      <c r="D831" s="44"/>
      <c r="E831" s="44"/>
      <c r="F831" s="44"/>
      <c r="G831" s="44"/>
      <c r="H831" s="44"/>
      <c r="I831" s="44"/>
      <c r="J831" s="44"/>
      <c r="K831" s="44"/>
      <c r="L831" s="44"/>
      <c r="M831" s="44"/>
      <c r="N831" s="44"/>
      <c r="O831" s="44"/>
      <c r="P831" s="44"/>
      <c r="Q831" s="44"/>
      <c r="R831" s="44"/>
      <c r="S831" s="44"/>
      <c r="T831" s="44"/>
      <c r="U831" s="44"/>
      <c r="V831" s="44"/>
      <c r="W831" s="44"/>
      <c r="X831" s="44"/>
      <c r="Y831" s="44"/>
      <c r="Z831" s="44"/>
    </row>
    <row r="832" spans="1:26" ht="15.75" customHeight="1">
      <c r="A832" s="44"/>
      <c r="B832" s="44"/>
      <c r="C832" s="44"/>
      <c r="D832" s="44"/>
      <c r="E832" s="44"/>
      <c r="F832" s="44"/>
      <c r="G832" s="44"/>
      <c r="H832" s="44"/>
      <c r="I832" s="44"/>
      <c r="J832" s="44"/>
      <c r="K832" s="44"/>
      <c r="L832" s="44"/>
      <c r="M832" s="44"/>
      <c r="N832" s="44"/>
      <c r="O832" s="44"/>
      <c r="P832" s="44"/>
      <c r="Q832" s="44"/>
      <c r="R832" s="44"/>
      <c r="S832" s="44"/>
      <c r="T832" s="44"/>
      <c r="U832" s="44"/>
      <c r="V832" s="44"/>
      <c r="W832" s="44"/>
      <c r="X832" s="44"/>
      <c r="Y832" s="44"/>
      <c r="Z832" s="44"/>
    </row>
    <row r="833" spans="1:26" ht="15.75" customHeight="1">
      <c r="A833" s="44"/>
      <c r="B833" s="44"/>
      <c r="C833" s="44"/>
      <c r="D833" s="44"/>
      <c r="E833" s="44"/>
      <c r="F833" s="44"/>
      <c r="G833" s="44"/>
      <c r="H833" s="44"/>
      <c r="I833" s="44"/>
      <c r="J833" s="44"/>
      <c r="K833" s="44"/>
      <c r="L833" s="44"/>
      <c r="M833" s="44"/>
      <c r="N833" s="44"/>
      <c r="O833" s="44"/>
      <c r="P833" s="44"/>
      <c r="Q833" s="44"/>
      <c r="R833" s="44"/>
      <c r="S833" s="44"/>
      <c r="T833" s="44"/>
      <c r="U833" s="44"/>
      <c r="V833" s="44"/>
      <c r="W833" s="44"/>
      <c r="X833" s="44"/>
      <c r="Y833" s="44"/>
      <c r="Z833" s="44"/>
    </row>
    <row r="834" spans="1:26" ht="15.75" customHeight="1">
      <c r="A834" s="44"/>
      <c r="B834" s="44"/>
      <c r="C834" s="44"/>
      <c r="D834" s="44"/>
      <c r="E834" s="44"/>
      <c r="F834" s="44"/>
      <c r="G834" s="44"/>
      <c r="H834" s="44"/>
      <c r="I834" s="44"/>
      <c r="J834" s="44"/>
      <c r="K834" s="44"/>
      <c r="L834" s="44"/>
      <c r="M834" s="44"/>
      <c r="N834" s="44"/>
      <c r="O834" s="44"/>
      <c r="P834" s="44"/>
      <c r="Q834" s="44"/>
      <c r="R834" s="44"/>
      <c r="S834" s="44"/>
      <c r="T834" s="44"/>
      <c r="U834" s="44"/>
      <c r="V834" s="44"/>
      <c r="W834" s="44"/>
      <c r="X834" s="44"/>
      <c r="Y834" s="44"/>
      <c r="Z834" s="44"/>
    </row>
    <row r="835" spans="1:26" ht="15.75" customHeight="1">
      <c r="A835" s="44"/>
      <c r="B835" s="44"/>
      <c r="C835" s="44"/>
      <c r="D835" s="44"/>
      <c r="E835" s="44"/>
      <c r="F835" s="44"/>
      <c r="G835" s="44"/>
      <c r="H835" s="44"/>
      <c r="I835" s="44"/>
      <c r="J835" s="44"/>
      <c r="K835" s="44"/>
      <c r="L835" s="44"/>
      <c r="M835" s="44"/>
      <c r="N835" s="44"/>
      <c r="O835" s="44"/>
      <c r="P835" s="44"/>
      <c r="Q835" s="44"/>
      <c r="R835" s="44"/>
      <c r="S835" s="44"/>
      <c r="T835" s="44"/>
      <c r="U835" s="44"/>
      <c r="V835" s="44"/>
      <c r="W835" s="44"/>
      <c r="X835" s="44"/>
      <c r="Y835" s="44"/>
      <c r="Z835" s="44"/>
    </row>
    <row r="836" spans="1:26" ht="15.75" customHeight="1">
      <c r="A836" s="44"/>
      <c r="B836" s="44"/>
      <c r="C836" s="44"/>
      <c r="D836" s="44"/>
      <c r="E836" s="44"/>
      <c r="F836" s="44"/>
      <c r="G836" s="44"/>
      <c r="H836" s="44"/>
      <c r="I836" s="44"/>
      <c r="J836" s="44"/>
      <c r="K836" s="44"/>
      <c r="L836" s="44"/>
      <c r="M836" s="44"/>
      <c r="N836" s="44"/>
      <c r="O836" s="44"/>
      <c r="P836" s="44"/>
      <c r="Q836" s="44"/>
      <c r="R836" s="44"/>
      <c r="S836" s="44"/>
      <c r="T836" s="44"/>
      <c r="U836" s="44"/>
      <c r="V836" s="44"/>
      <c r="W836" s="44"/>
      <c r="X836" s="44"/>
      <c r="Y836" s="44"/>
      <c r="Z836" s="44"/>
    </row>
    <row r="837" spans="1:26" ht="15.75" customHeight="1">
      <c r="A837" s="44"/>
      <c r="B837" s="44"/>
      <c r="C837" s="44"/>
      <c r="D837" s="44"/>
      <c r="E837" s="44"/>
      <c r="F837" s="44"/>
      <c r="G837" s="44"/>
      <c r="H837" s="44"/>
      <c r="I837" s="44"/>
      <c r="J837" s="44"/>
      <c r="K837" s="44"/>
      <c r="L837" s="44"/>
      <c r="M837" s="44"/>
      <c r="N837" s="44"/>
      <c r="O837" s="44"/>
      <c r="P837" s="44"/>
      <c r="Q837" s="44"/>
      <c r="R837" s="44"/>
      <c r="S837" s="44"/>
      <c r="T837" s="44"/>
      <c r="U837" s="44"/>
      <c r="V837" s="44"/>
      <c r="W837" s="44"/>
      <c r="X837" s="44"/>
      <c r="Y837" s="44"/>
      <c r="Z837" s="44"/>
    </row>
    <row r="838" spans="1:26" ht="15.75" customHeight="1">
      <c r="A838" s="44"/>
      <c r="B838" s="44"/>
      <c r="C838" s="44"/>
      <c r="D838" s="44"/>
      <c r="E838" s="44"/>
      <c r="F838" s="44"/>
      <c r="G838" s="44"/>
      <c r="H838" s="44"/>
      <c r="I838" s="44"/>
      <c r="J838" s="44"/>
      <c r="K838" s="44"/>
      <c r="L838" s="44"/>
      <c r="M838" s="44"/>
      <c r="N838" s="44"/>
      <c r="O838" s="44"/>
      <c r="P838" s="44"/>
      <c r="Q838" s="44"/>
      <c r="R838" s="44"/>
      <c r="S838" s="44"/>
      <c r="T838" s="44"/>
      <c r="U838" s="44"/>
      <c r="V838" s="44"/>
      <c r="W838" s="44"/>
      <c r="X838" s="44"/>
      <c r="Y838" s="44"/>
      <c r="Z838" s="44"/>
    </row>
    <row r="839" spans="1:26" ht="15.75" customHeight="1">
      <c r="A839" s="44"/>
      <c r="B839" s="44"/>
      <c r="C839" s="44"/>
      <c r="D839" s="44"/>
      <c r="E839" s="44"/>
      <c r="F839" s="44"/>
      <c r="G839" s="44"/>
      <c r="H839" s="44"/>
      <c r="I839" s="44"/>
      <c r="J839" s="44"/>
      <c r="K839" s="44"/>
      <c r="L839" s="44"/>
      <c r="M839" s="44"/>
      <c r="N839" s="44"/>
      <c r="O839" s="44"/>
      <c r="P839" s="44"/>
      <c r="Q839" s="44"/>
      <c r="R839" s="44"/>
      <c r="S839" s="44"/>
      <c r="T839" s="44"/>
      <c r="U839" s="44"/>
      <c r="V839" s="44"/>
      <c r="W839" s="44"/>
      <c r="X839" s="44"/>
      <c r="Y839" s="44"/>
      <c r="Z839" s="44"/>
    </row>
    <row r="840" spans="1:26" ht="15.75" customHeight="1">
      <c r="A840" s="44"/>
      <c r="B840" s="44"/>
      <c r="C840" s="44"/>
      <c r="D840" s="44"/>
      <c r="E840" s="44"/>
      <c r="F840" s="44"/>
      <c r="G840" s="44"/>
      <c r="H840" s="44"/>
      <c r="I840" s="44"/>
      <c r="J840" s="44"/>
      <c r="K840" s="44"/>
      <c r="L840" s="44"/>
      <c r="M840" s="44"/>
      <c r="N840" s="44"/>
      <c r="O840" s="44"/>
      <c r="P840" s="44"/>
      <c r="Q840" s="44"/>
      <c r="R840" s="44"/>
      <c r="S840" s="44"/>
      <c r="T840" s="44"/>
      <c r="U840" s="44"/>
      <c r="V840" s="44"/>
      <c r="W840" s="44"/>
      <c r="X840" s="44"/>
      <c r="Y840" s="44"/>
      <c r="Z840" s="44"/>
    </row>
    <row r="841" spans="1:26" ht="15.75" customHeight="1">
      <c r="A841" s="44"/>
      <c r="B841" s="44"/>
      <c r="C841" s="44"/>
      <c r="D841" s="44"/>
      <c r="E841" s="44"/>
      <c r="F841" s="44"/>
      <c r="G841" s="44"/>
      <c r="H841" s="44"/>
      <c r="I841" s="44"/>
      <c r="J841" s="44"/>
      <c r="K841" s="44"/>
      <c r="L841" s="44"/>
      <c r="M841" s="44"/>
      <c r="N841" s="44"/>
      <c r="O841" s="44"/>
      <c r="P841" s="44"/>
      <c r="Q841" s="44"/>
      <c r="R841" s="44"/>
      <c r="S841" s="44"/>
      <c r="T841" s="44"/>
      <c r="U841" s="44"/>
      <c r="V841" s="44"/>
      <c r="W841" s="44"/>
      <c r="X841" s="44"/>
      <c r="Y841" s="44"/>
      <c r="Z841" s="44"/>
    </row>
    <row r="842" spans="1:26" ht="15.75" customHeight="1">
      <c r="A842" s="44"/>
      <c r="B842" s="44"/>
      <c r="C842" s="44"/>
      <c r="D842" s="44"/>
      <c r="E842" s="44"/>
      <c r="F842" s="44"/>
      <c r="G842" s="44"/>
      <c r="H842" s="44"/>
      <c r="I842" s="44"/>
      <c r="J842" s="44"/>
      <c r="K842" s="44"/>
      <c r="L842" s="44"/>
      <c r="M842" s="44"/>
      <c r="N842" s="44"/>
      <c r="O842" s="44"/>
      <c r="P842" s="44"/>
      <c r="Q842" s="44"/>
      <c r="R842" s="44"/>
      <c r="S842" s="44"/>
      <c r="T842" s="44"/>
      <c r="U842" s="44"/>
      <c r="V842" s="44"/>
      <c r="W842" s="44"/>
      <c r="X842" s="44"/>
      <c r="Y842" s="44"/>
      <c r="Z842" s="44"/>
    </row>
    <row r="843" spans="1:26" ht="15.75" customHeight="1">
      <c r="A843" s="44"/>
      <c r="B843" s="44"/>
      <c r="C843" s="44"/>
      <c r="D843" s="44"/>
      <c r="E843" s="44"/>
      <c r="F843" s="44"/>
      <c r="G843" s="44"/>
      <c r="H843" s="44"/>
      <c r="I843" s="44"/>
      <c r="J843" s="44"/>
      <c r="K843" s="44"/>
      <c r="L843" s="44"/>
      <c r="M843" s="44"/>
      <c r="N843" s="44"/>
      <c r="O843" s="44"/>
      <c r="P843" s="44"/>
      <c r="Q843" s="44"/>
      <c r="R843" s="44"/>
      <c r="S843" s="44"/>
      <c r="T843" s="44"/>
      <c r="U843" s="44"/>
      <c r="V843" s="44"/>
      <c r="W843" s="44"/>
      <c r="X843" s="44"/>
      <c r="Y843" s="44"/>
      <c r="Z843" s="44"/>
    </row>
    <row r="844" spans="1:26" ht="15.75" customHeight="1">
      <c r="A844" s="44"/>
      <c r="B844" s="44"/>
      <c r="C844" s="44"/>
      <c r="D844" s="44"/>
      <c r="E844" s="44"/>
      <c r="F844" s="44"/>
      <c r="G844" s="44"/>
      <c r="H844" s="44"/>
      <c r="I844" s="44"/>
      <c r="J844" s="44"/>
      <c r="K844" s="44"/>
      <c r="L844" s="44"/>
      <c r="M844" s="44"/>
      <c r="N844" s="44"/>
      <c r="O844" s="44"/>
      <c r="P844" s="44"/>
      <c r="Q844" s="44"/>
      <c r="R844" s="44"/>
      <c r="S844" s="44"/>
      <c r="T844" s="44"/>
      <c r="U844" s="44"/>
      <c r="V844" s="44"/>
      <c r="W844" s="44"/>
      <c r="X844" s="44"/>
      <c r="Y844" s="44"/>
      <c r="Z844" s="44"/>
    </row>
    <row r="845" spans="1:26" ht="15.75" customHeight="1">
      <c r="A845" s="44"/>
      <c r="B845" s="44"/>
      <c r="C845" s="44"/>
      <c r="D845" s="44"/>
      <c r="E845" s="44"/>
      <c r="F845" s="44"/>
      <c r="G845" s="44"/>
      <c r="H845" s="44"/>
      <c r="I845" s="44"/>
      <c r="J845" s="44"/>
      <c r="K845" s="44"/>
      <c r="L845" s="44"/>
      <c r="M845" s="44"/>
      <c r="N845" s="44"/>
      <c r="O845" s="44"/>
      <c r="P845" s="44"/>
      <c r="Q845" s="44"/>
      <c r="R845" s="44"/>
      <c r="S845" s="44"/>
      <c r="T845" s="44"/>
      <c r="U845" s="44"/>
      <c r="V845" s="44"/>
      <c r="W845" s="44"/>
      <c r="X845" s="44"/>
      <c r="Y845" s="44"/>
      <c r="Z845" s="44"/>
    </row>
    <row r="846" spans="1:26" ht="15.75" customHeight="1">
      <c r="A846" s="44"/>
      <c r="B846" s="44"/>
      <c r="C846" s="44"/>
      <c r="D846" s="44"/>
      <c r="E846" s="44"/>
      <c r="F846" s="44"/>
      <c r="G846" s="44"/>
      <c r="H846" s="44"/>
      <c r="I846" s="44"/>
      <c r="J846" s="44"/>
      <c r="K846" s="44"/>
      <c r="L846" s="44"/>
      <c r="M846" s="44"/>
      <c r="N846" s="44"/>
      <c r="O846" s="44"/>
      <c r="P846" s="44"/>
      <c r="Q846" s="44"/>
      <c r="R846" s="44"/>
      <c r="S846" s="44"/>
      <c r="T846" s="44"/>
      <c r="U846" s="44"/>
      <c r="V846" s="44"/>
      <c r="W846" s="44"/>
      <c r="X846" s="44"/>
      <c r="Y846" s="44"/>
      <c r="Z846" s="44"/>
    </row>
    <row r="847" spans="1:26" ht="15.75" customHeight="1">
      <c r="A847" s="44"/>
      <c r="B847" s="44"/>
      <c r="C847" s="44"/>
      <c r="D847" s="44"/>
      <c r="E847" s="44"/>
      <c r="F847" s="44"/>
      <c r="G847" s="44"/>
      <c r="H847" s="44"/>
      <c r="I847" s="44"/>
      <c r="J847" s="44"/>
      <c r="K847" s="44"/>
      <c r="L847" s="44"/>
      <c r="M847" s="44"/>
      <c r="N847" s="44"/>
      <c r="O847" s="44"/>
      <c r="P847" s="44"/>
      <c r="Q847" s="44"/>
      <c r="R847" s="44"/>
      <c r="S847" s="44"/>
      <c r="T847" s="44"/>
      <c r="U847" s="44"/>
      <c r="V847" s="44"/>
      <c r="W847" s="44"/>
      <c r="X847" s="44"/>
      <c r="Y847" s="44"/>
      <c r="Z847" s="44"/>
    </row>
    <row r="848" spans="1:26" ht="15.75" customHeight="1">
      <c r="A848" s="44"/>
      <c r="B848" s="44"/>
      <c r="C848" s="44"/>
      <c r="D848" s="44"/>
      <c r="E848" s="44"/>
      <c r="F848" s="44"/>
      <c r="G848" s="44"/>
      <c r="H848" s="44"/>
      <c r="I848" s="44"/>
      <c r="J848" s="44"/>
      <c r="K848" s="44"/>
      <c r="L848" s="44"/>
      <c r="M848" s="44"/>
      <c r="N848" s="44"/>
      <c r="O848" s="44"/>
      <c r="P848" s="44"/>
      <c r="Q848" s="44"/>
      <c r="R848" s="44"/>
      <c r="S848" s="44"/>
      <c r="T848" s="44"/>
      <c r="U848" s="44"/>
      <c r="V848" s="44"/>
      <c r="W848" s="44"/>
      <c r="X848" s="44"/>
      <c r="Y848" s="44"/>
      <c r="Z848" s="44"/>
    </row>
    <row r="849" spans="1:26" ht="15.75" customHeight="1">
      <c r="A849" s="44"/>
      <c r="B849" s="44"/>
      <c r="C849" s="44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44"/>
      <c r="S849" s="44"/>
      <c r="T849" s="44"/>
      <c r="U849" s="44"/>
      <c r="V849" s="44"/>
      <c r="W849" s="44"/>
      <c r="X849" s="44"/>
      <c r="Y849" s="44"/>
      <c r="Z849" s="44"/>
    </row>
    <row r="850" spans="1:26" ht="15.75" customHeight="1">
      <c r="A850" s="44"/>
      <c r="B850" s="44"/>
      <c r="C850" s="44"/>
      <c r="D850" s="44"/>
      <c r="E850" s="44"/>
      <c r="F850" s="44"/>
      <c r="G850" s="44"/>
      <c r="H850" s="44"/>
      <c r="I850" s="44"/>
      <c r="J850" s="44"/>
      <c r="K850" s="44"/>
      <c r="L850" s="44"/>
      <c r="M850" s="44"/>
      <c r="N850" s="44"/>
      <c r="O850" s="44"/>
      <c r="P850" s="44"/>
      <c r="Q850" s="44"/>
      <c r="R850" s="44"/>
      <c r="S850" s="44"/>
      <c r="T850" s="44"/>
      <c r="U850" s="44"/>
      <c r="V850" s="44"/>
      <c r="W850" s="44"/>
      <c r="X850" s="44"/>
      <c r="Y850" s="44"/>
      <c r="Z850" s="44"/>
    </row>
    <row r="851" spans="1:26" ht="15.75" customHeight="1">
      <c r="A851" s="44"/>
      <c r="B851" s="44"/>
      <c r="C851" s="44"/>
      <c r="D851" s="44"/>
      <c r="E851" s="44"/>
      <c r="F851" s="44"/>
      <c r="G851" s="44"/>
      <c r="H851" s="44"/>
      <c r="I851" s="44"/>
      <c r="J851" s="44"/>
      <c r="K851" s="44"/>
      <c r="L851" s="44"/>
      <c r="M851" s="44"/>
      <c r="N851" s="44"/>
      <c r="O851" s="44"/>
      <c r="P851" s="44"/>
      <c r="Q851" s="44"/>
      <c r="R851" s="44"/>
      <c r="S851" s="44"/>
      <c r="T851" s="44"/>
      <c r="U851" s="44"/>
      <c r="V851" s="44"/>
      <c r="W851" s="44"/>
      <c r="X851" s="44"/>
      <c r="Y851" s="44"/>
      <c r="Z851" s="44"/>
    </row>
    <row r="852" spans="1:26" ht="15.75" customHeight="1">
      <c r="A852" s="44"/>
      <c r="B852" s="44"/>
      <c r="C852" s="44"/>
      <c r="D852" s="44"/>
      <c r="E852" s="44"/>
      <c r="F852" s="44"/>
      <c r="G852" s="44"/>
      <c r="H852" s="44"/>
      <c r="I852" s="44"/>
      <c r="J852" s="44"/>
      <c r="K852" s="44"/>
      <c r="L852" s="44"/>
      <c r="M852" s="44"/>
      <c r="N852" s="44"/>
      <c r="O852" s="44"/>
      <c r="P852" s="44"/>
      <c r="Q852" s="44"/>
      <c r="R852" s="44"/>
      <c r="S852" s="44"/>
      <c r="T852" s="44"/>
      <c r="U852" s="44"/>
      <c r="V852" s="44"/>
      <c r="W852" s="44"/>
      <c r="X852" s="44"/>
      <c r="Y852" s="44"/>
      <c r="Z852" s="44"/>
    </row>
    <row r="853" spans="1:26" ht="15.75" customHeight="1">
      <c r="A853" s="44"/>
      <c r="B853" s="44"/>
      <c r="C853" s="44"/>
      <c r="D853" s="44"/>
      <c r="E853" s="44"/>
      <c r="F853" s="44"/>
      <c r="G853" s="44"/>
      <c r="H853" s="44"/>
      <c r="I853" s="44"/>
      <c r="J853" s="44"/>
      <c r="K853" s="44"/>
      <c r="L853" s="44"/>
      <c r="M853" s="44"/>
      <c r="N853" s="44"/>
      <c r="O853" s="44"/>
      <c r="P853" s="44"/>
      <c r="Q853" s="44"/>
      <c r="R853" s="44"/>
      <c r="S853" s="44"/>
      <c r="T853" s="44"/>
      <c r="U853" s="44"/>
      <c r="V853" s="44"/>
      <c r="W853" s="44"/>
      <c r="X853" s="44"/>
      <c r="Y853" s="44"/>
      <c r="Z853" s="44"/>
    </row>
    <row r="854" spans="1:26" ht="15.75" customHeight="1">
      <c r="A854" s="44"/>
      <c r="B854" s="44"/>
      <c r="C854" s="44"/>
      <c r="D854" s="44"/>
      <c r="E854" s="44"/>
      <c r="F854" s="44"/>
      <c r="G854" s="44"/>
      <c r="H854" s="44"/>
      <c r="I854" s="44"/>
      <c r="J854" s="44"/>
      <c r="K854" s="44"/>
      <c r="L854" s="44"/>
      <c r="M854" s="44"/>
      <c r="N854" s="44"/>
      <c r="O854" s="44"/>
      <c r="P854" s="44"/>
      <c r="Q854" s="44"/>
      <c r="R854" s="44"/>
      <c r="S854" s="44"/>
      <c r="T854" s="44"/>
      <c r="U854" s="44"/>
      <c r="V854" s="44"/>
      <c r="W854" s="44"/>
      <c r="X854" s="44"/>
      <c r="Y854" s="44"/>
      <c r="Z854" s="44"/>
    </row>
    <row r="855" spans="1:26" ht="15.75" customHeight="1">
      <c r="A855" s="44"/>
      <c r="B855" s="44"/>
      <c r="C855" s="44"/>
      <c r="D855" s="44"/>
      <c r="E855" s="44"/>
      <c r="F855" s="44"/>
      <c r="G855" s="44"/>
      <c r="H855" s="44"/>
      <c r="I855" s="44"/>
      <c r="J855" s="44"/>
      <c r="K855" s="44"/>
      <c r="L855" s="44"/>
      <c r="M855" s="44"/>
      <c r="N855" s="44"/>
      <c r="O855" s="44"/>
      <c r="P855" s="44"/>
      <c r="Q855" s="44"/>
      <c r="R855" s="44"/>
      <c r="S855" s="44"/>
      <c r="T855" s="44"/>
      <c r="U855" s="44"/>
      <c r="V855" s="44"/>
      <c r="W855" s="44"/>
      <c r="X855" s="44"/>
      <c r="Y855" s="44"/>
      <c r="Z855" s="44"/>
    </row>
    <row r="856" spans="1:26" ht="15.75" customHeight="1">
      <c r="A856" s="44"/>
      <c r="B856" s="44"/>
      <c r="C856" s="44"/>
      <c r="D856" s="44"/>
      <c r="E856" s="44"/>
      <c r="F856" s="44"/>
      <c r="G856" s="44"/>
      <c r="H856" s="44"/>
      <c r="I856" s="44"/>
      <c r="J856" s="44"/>
      <c r="K856" s="44"/>
      <c r="L856" s="44"/>
      <c r="M856" s="44"/>
      <c r="N856" s="44"/>
      <c r="O856" s="44"/>
      <c r="P856" s="44"/>
      <c r="Q856" s="44"/>
      <c r="R856" s="44"/>
      <c r="S856" s="44"/>
      <c r="T856" s="44"/>
      <c r="U856" s="44"/>
      <c r="V856" s="44"/>
      <c r="W856" s="44"/>
      <c r="X856" s="44"/>
      <c r="Y856" s="44"/>
      <c r="Z856" s="44"/>
    </row>
    <row r="857" spans="1:26" ht="15.75" customHeight="1">
      <c r="A857" s="44"/>
      <c r="B857" s="44"/>
      <c r="C857" s="44"/>
      <c r="D857" s="44"/>
      <c r="E857" s="44"/>
      <c r="F857" s="44"/>
      <c r="G857" s="44"/>
      <c r="H857" s="44"/>
      <c r="I857" s="44"/>
      <c r="J857" s="44"/>
      <c r="K857" s="44"/>
      <c r="L857" s="44"/>
      <c r="M857" s="44"/>
      <c r="N857" s="44"/>
      <c r="O857" s="44"/>
      <c r="P857" s="44"/>
      <c r="Q857" s="44"/>
      <c r="R857" s="44"/>
      <c r="S857" s="44"/>
      <c r="T857" s="44"/>
      <c r="U857" s="44"/>
      <c r="V857" s="44"/>
      <c r="W857" s="44"/>
      <c r="X857" s="44"/>
      <c r="Y857" s="44"/>
      <c r="Z857" s="44"/>
    </row>
    <row r="858" spans="1:26" ht="15.75" customHeight="1">
      <c r="A858" s="44"/>
      <c r="B858" s="44"/>
      <c r="C858" s="44"/>
      <c r="D858" s="44"/>
      <c r="E858" s="44"/>
      <c r="F858" s="44"/>
      <c r="G858" s="44"/>
      <c r="H858" s="44"/>
      <c r="I858" s="44"/>
      <c r="J858" s="44"/>
      <c r="K858" s="44"/>
      <c r="L858" s="44"/>
      <c r="M858" s="44"/>
      <c r="N858" s="44"/>
      <c r="O858" s="44"/>
      <c r="P858" s="44"/>
      <c r="Q858" s="44"/>
      <c r="R858" s="44"/>
      <c r="S858" s="44"/>
      <c r="T858" s="44"/>
      <c r="U858" s="44"/>
      <c r="V858" s="44"/>
      <c r="W858" s="44"/>
      <c r="X858" s="44"/>
      <c r="Y858" s="44"/>
      <c r="Z858" s="44"/>
    </row>
    <row r="859" spans="1:26" ht="15.75" customHeight="1">
      <c r="A859" s="44"/>
      <c r="B859" s="44"/>
      <c r="C859" s="44"/>
      <c r="D859" s="44"/>
      <c r="E859" s="44"/>
      <c r="F859" s="44"/>
      <c r="G859" s="44"/>
      <c r="H859" s="44"/>
      <c r="I859" s="44"/>
      <c r="J859" s="44"/>
      <c r="K859" s="44"/>
      <c r="L859" s="44"/>
      <c r="M859" s="44"/>
      <c r="N859" s="44"/>
      <c r="O859" s="44"/>
      <c r="P859" s="44"/>
      <c r="Q859" s="44"/>
      <c r="R859" s="44"/>
      <c r="S859" s="44"/>
      <c r="T859" s="44"/>
      <c r="U859" s="44"/>
      <c r="V859" s="44"/>
      <c r="W859" s="44"/>
      <c r="X859" s="44"/>
      <c r="Y859" s="44"/>
      <c r="Z859" s="44"/>
    </row>
    <row r="860" spans="1:26" ht="15.75" customHeight="1">
      <c r="A860" s="44"/>
      <c r="B860" s="44"/>
      <c r="C860" s="44"/>
      <c r="D860" s="44"/>
      <c r="E860" s="44"/>
      <c r="F860" s="44"/>
      <c r="G860" s="44"/>
      <c r="H860" s="44"/>
      <c r="I860" s="44"/>
      <c r="J860" s="44"/>
      <c r="K860" s="44"/>
      <c r="L860" s="44"/>
      <c r="M860" s="44"/>
      <c r="N860" s="44"/>
      <c r="O860" s="44"/>
      <c r="P860" s="44"/>
      <c r="Q860" s="44"/>
      <c r="R860" s="44"/>
      <c r="S860" s="44"/>
      <c r="T860" s="44"/>
      <c r="U860" s="44"/>
      <c r="V860" s="44"/>
      <c r="W860" s="44"/>
      <c r="X860" s="44"/>
      <c r="Y860" s="44"/>
      <c r="Z860" s="44"/>
    </row>
    <row r="861" spans="1:26" ht="15.75" customHeight="1">
      <c r="A861" s="44"/>
      <c r="B861" s="44"/>
      <c r="C861" s="44"/>
      <c r="D861" s="44"/>
      <c r="E861" s="44"/>
      <c r="F861" s="44"/>
      <c r="G861" s="44"/>
      <c r="H861" s="44"/>
      <c r="I861" s="44"/>
      <c r="J861" s="44"/>
      <c r="K861" s="44"/>
      <c r="L861" s="44"/>
      <c r="M861" s="44"/>
      <c r="N861" s="44"/>
      <c r="O861" s="44"/>
      <c r="P861" s="44"/>
      <c r="Q861" s="44"/>
      <c r="R861" s="44"/>
      <c r="S861" s="44"/>
      <c r="T861" s="44"/>
      <c r="U861" s="44"/>
      <c r="V861" s="44"/>
      <c r="W861" s="44"/>
      <c r="X861" s="44"/>
      <c r="Y861" s="44"/>
      <c r="Z861" s="44"/>
    </row>
    <row r="862" spans="1:26" ht="15.75" customHeight="1">
      <c r="A862" s="44"/>
      <c r="B862" s="44"/>
      <c r="C862" s="44"/>
      <c r="D862" s="44"/>
      <c r="E862" s="44"/>
      <c r="F862" s="44"/>
      <c r="G862" s="44"/>
      <c r="H862" s="44"/>
      <c r="I862" s="44"/>
      <c r="J862" s="44"/>
      <c r="K862" s="44"/>
      <c r="L862" s="44"/>
      <c r="M862" s="44"/>
      <c r="N862" s="44"/>
      <c r="O862" s="44"/>
      <c r="P862" s="44"/>
      <c r="Q862" s="44"/>
      <c r="R862" s="44"/>
      <c r="S862" s="44"/>
      <c r="T862" s="44"/>
      <c r="U862" s="44"/>
      <c r="V862" s="44"/>
      <c r="W862" s="44"/>
      <c r="X862" s="44"/>
      <c r="Y862" s="44"/>
      <c r="Z862" s="44"/>
    </row>
    <row r="863" spans="1:26" ht="15.75" customHeight="1">
      <c r="A863" s="44"/>
      <c r="B863" s="44"/>
      <c r="C863" s="44"/>
      <c r="D863" s="44"/>
      <c r="E863" s="44"/>
      <c r="F863" s="44"/>
      <c r="G863" s="44"/>
      <c r="H863" s="44"/>
      <c r="I863" s="44"/>
      <c r="J863" s="44"/>
      <c r="K863" s="44"/>
      <c r="L863" s="44"/>
      <c r="M863" s="44"/>
      <c r="N863" s="44"/>
      <c r="O863" s="44"/>
      <c r="P863" s="44"/>
      <c r="Q863" s="44"/>
      <c r="R863" s="44"/>
      <c r="S863" s="44"/>
      <c r="T863" s="44"/>
      <c r="U863" s="44"/>
      <c r="V863" s="44"/>
      <c r="W863" s="44"/>
      <c r="X863" s="44"/>
      <c r="Y863" s="44"/>
      <c r="Z863" s="44"/>
    </row>
    <row r="864" spans="1:26" ht="15.75" customHeight="1">
      <c r="A864" s="44"/>
      <c r="B864" s="44"/>
      <c r="C864" s="44"/>
      <c r="D864" s="44"/>
      <c r="E864" s="44"/>
      <c r="F864" s="44"/>
      <c r="G864" s="44"/>
      <c r="H864" s="44"/>
      <c r="I864" s="44"/>
      <c r="J864" s="44"/>
      <c r="K864" s="44"/>
      <c r="L864" s="44"/>
      <c r="M864" s="44"/>
      <c r="N864" s="44"/>
      <c r="O864" s="44"/>
      <c r="P864" s="44"/>
      <c r="Q864" s="44"/>
      <c r="R864" s="44"/>
      <c r="S864" s="44"/>
      <c r="T864" s="44"/>
      <c r="U864" s="44"/>
      <c r="V864" s="44"/>
      <c r="W864" s="44"/>
      <c r="X864" s="44"/>
      <c r="Y864" s="44"/>
      <c r="Z864" s="44"/>
    </row>
    <row r="865" spans="1:26" ht="15.75" customHeight="1">
      <c r="A865" s="44"/>
      <c r="B865" s="44"/>
      <c r="C865" s="44"/>
      <c r="D865" s="44"/>
      <c r="E865" s="44"/>
      <c r="F865" s="44"/>
      <c r="G865" s="44"/>
      <c r="H865" s="44"/>
      <c r="I865" s="44"/>
      <c r="J865" s="44"/>
      <c r="K865" s="44"/>
      <c r="L865" s="44"/>
      <c r="M865" s="44"/>
      <c r="N865" s="44"/>
      <c r="O865" s="44"/>
      <c r="P865" s="44"/>
      <c r="Q865" s="44"/>
      <c r="R865" s="44"/>
      <c r="S865" s="44"/>
      <c r="T865" s="44"/>
      <c r="U865" s="44"/>
      <c r="V865" s="44"/>
      <c r="W865" s="44"/>
      <c r="X865" s="44"/>
      <c r="Y865" s="44"/>
      <c r="Z865" s="44"/>
    </row>
    <row r="866" spans="1:26" ht="15.75" customHeight="1">
      <c r="A866" s="44"/>
      <c r="B866" s="44"/>
      <c r="C866" s="44"/>
      <c r="D866" s="44"/>
      <c r="E866" s="44"/>
      <c r="F866" s="44"/>
      <c r="G866" s="44"/>
      <c r="H866" s="44"/>
      <c r="I866" s="44"/>
      <c r="J866" s="44"/>
      <c r="K866" s="44"/>
      <c r="L866" s="44"/>
      <c r="M866" s="44"/>
      <c r="N866" s="44"/>
      <c r="O866" s="44"/>
      <c r="P866" s="44"/>
      <c r="Q866" s="44"/>
      <c r="R866" s="44"/>
      <c r="S866" s="44"/>
      <c r="T866" s="44"/>
      <c r="U866" s="44"/>
      <c r="V866" s="44"/>
      <c r="W866" s="44"/>
      <c r="X866" s="44"/>
      <c r="Y866" s="44"/>
      <c r="Z866" s="44"/>
    </row>
    <row r="867" spans="1:26" ht="15.75" customHeight="1">
      <c r="A867" s="44"/>
      <c r="B867" s="44"/>
      <c r="C867" s="44"/>
      <c r="D867" s="44"/>
      <c r="E867" s="44"/>
      <c r="F867" s="44"/>
      <c r="G867" s="44"/>
      <c r="H867" s="44"/>
      <c r="I867" s="44"/>
      <c r="J867" s="44"/>
      <c r="K867" s="44"/>
      <c r="L867" s="44"/>
      <c r="M867" s="44"/>
      <c r="N867" s="44"/>
      <c r="O867" s="44"/>
      <c r="P867" s="44"/>
      <c r="Q867" s="44"/>
      <c r="R867" s="44"/>
      <c r="S867" s="44"/>
      <c r="T867" s="44"/>
      <c r="U867" s="44"/>
      <c r="V867" s="44"/>
      <c r="W867" s="44"/>
      <c r="X867" s="44"/>
      <c r="Y867" s="44"/>
      <c r="Z867" s="44"/>
    </row>
    <row r="868" spans="1:26" ht="15.75" customHeight="1">
      <c r="A868" s="44"/>
      <c r="B868" s="44"/>
      <c r="C868" s="44"/>
      <c r="D868" s="44"/>
      <c r="E868" s="44"/>
      <c r="F868" s="44"/>
      <c r="G868" s="44"/>
      <c r="H868" s="44"/>
      <c r="I868" s="44"/>
      <c r="J868" s="44"/>
      <c r="K868" s="44"/>
      <c r="L868" s="44"/>
      <c r="M868" s="44"/>
      <c r="N868" s="44"/>
      <c r="O868" s="44"/>
      <c r="P868" s="44"/>
      <c r="Q868" s="44"/>
      <c r="R868" s="44"/>
      <c r="S868" s="44"/>
      <c r="T868" s="44"/>
      <c r="U868" s="44"/>
      <c r="V868" s="44"/>
      <c r="W868" s="44"/>
      <c r="X868" s="44"/>
      <c r="Y868" s="44"/>
      <c r="Z868" s="44"/>
    </row>
    <row r="869" spans="1:26" ht="15.75" customHeight="1">
      <c r="A869" s="44"/>
      <c r="B869" s="44"/>
      <c r="C869" s="44"/>
      <c r="D869" s="44"/>
      <c r="E869" s="44"/>
      <c r="F869" s="44"/>
      <c r="G869" s="44"/>
      <c r="H869" s="44"/>
      <c r="I869" s="44"/>
      <c r="J869" s="44"/>
      <c r="K869" s="44"/>
      <c r="L869" s="44"/>
      <c r="M869" s="44"/>
      <c r="N869" s="44"/>
      <c r="O869" s="44"/>
      <c r="P869" s="44"/>
      <c r="Q869" s="44"/>
      <c r="R869" s="44"/>
      <c r="S869" s="44"/>
      <c r="T869" s="44"/>
      <c r="U869" s="44"/>
      <c r="V869" s="44"/>
      <c r="W869" s="44"/>
      <c r="X869" s="44"/>
      <c r="Y869" s="44"/>
      <c r="Z869" s="44"/>
    </row>
    <row r="870" spans="1:26" ht="15.75" customHeight="1">
      <c r="A870" s="44"/>
      <c r="B870" s="44"/>
      <c r="C870" s="44"/>
      <c r="D870" s="44"/>
      <c r="E870" s="44"/>
      <c r="F870" s="44"/>
      <c r="G870" s="44"/>
      <c r="H870" s="44"/>
      <c r="I870" s="44"/>
      <c r="J870" s="44"/>
      <c r="K870" s="44"/>
      <c r="L870" s="44"/>
      <c r="M870" s="44"/>
      <c r="N870" s="44"/>
      <c r="O870" s="44"/>
      <c r="P870" s="44"/>
      <c r="Q870" s="44"/>
      <c r="R870" s="44"/>
      <c r="S870" s="44"/>
      <c r="T870" s="44"/>
      <c r="U870" s="44"/>
      <c r="V870" s="44"/>
      <c r="W870" s="44"/>
      <c r="X870" s="44"/>
      <c r="Y870" s="44"/>
      <c r="Z870" s="44"/>
    </row>
    <row r="871" spans="1:26" ht="15.75" customHeight="1">
      <c r="A871" s="44"/>
      <c r="B871" s="44"/>
      <c r="C871" s="44"/>
      <c r="D871" s="44"/>
      <c r="E871" s="44"/>
      <c r="F871" s="44"/>
      <c r="G871" s="44"/>
      <c r="H871" s="44"/>
      <c r="I871" s="44"/>
      <c r="J871" s="44"/>
      <c r="K871" s="44"/>
      <c r="L871" s="44"/>
      <c r="M871" s="44"/>
      <c r="N871" s="44"/>
      <c r="O871" s="44"/>
      <c r="P871" s="44"/>
      <c r="Q871" s="44"/>
      <c r="R871" s="44"/>
      <c r="S871" s="44"/>
      <c r="T871" s="44"/>
      <c r="U871" s="44"/>
      <c r="V871" s="44"/>
      <c r="W871" s="44"/>
      <c r="X871" s="44"/>
      <c r="Y871" s="44"/>
      <c r="Z871" s="44"/>
    </row>
    <row r="872" spans="1:26" ht="15.75" customHeight="1">
      <c r="A872" s="44"/>
      <c r="B872" s="44"/>
      <c r="C872" s="44"/>
      <c r="D872" s="44"/>
      <c r="E872" s="44"/>
      <c r="F872" s="44"/>
      <c r="G872" s="44"/>
      <c r="H872" s="44"/>
      <c r="I872" s="44"/>
      <c r="J872" s="44"/>
      <c r="K872" s="44"/>
      <c r="L872" s="44"/>
      <c r="M872" s="44"/>
      <c r="N872" s="44"/>
      <c r="O872" s="44"/>
      <c r="P872" s="44"/>
      <c r="Q872" s="44"/>
      <c r="R872" s="44"/>
      <c r="S872" s="44"/>
      <c r="T872" s="44"/>
      <c r="U872" s="44"/>
      <c r="V872" s="44"/>
      <c r="W872" s="44"/>
      <c r="X872" s="44"/>
      <c r="Y872" s="44"/>
      <c r="Z872" s="44"/>
    </row>
    <row r="873" spans="1:26" ht="15.75" customHeight="1">
      <c r="A873" s="44"/>
      <c r="B873" s="44"/>
      <c r="C873" s="44"/>
      <c r="D873" s="44"/>
      <c r="E873" s="44"/>
      <c r="F873" s="44"/>
      <c r="G873" s="44"/>
      <c r="H873" s="44"/>
      <c r="I873" s="44"/>
      <c r="J873" s="44"/>
      <c r="K873" s="44"/>
      <c r="L873" s="44"/>
      <c r="M873" s="44"/>
      <c r="N873" s="44"/>
      <c r="O873" s="44"/>
      <c r="P873" s="44"/>
      <c r="Q873" s="44"/>
      <c r="R873" s="44"/>
      <c r="S873" s="44"/>
      <c r="T873" s="44"/>
      <c r="U873" s="44"/>
      <c r="V873" s="44"/>
      <c r="W873" s="44"/>
      <c r="X873" s="44"/>
      <c r="Y873" s="44"/>
      <c r="Z873" s="44"/>
    </row>
    <row r="874" spans="1:26" ht="15.75" customHeight="1">
      <c r="A874" s="44"/>
      <c r="B874" s="44"/>
      <c r="C874" s="44"/>
      <c r="D874" s="44"/>
      <c r="E874" s="44"/>
      <c r="F874" s="44"/>
      <c r="G874" s="44"/>
      <c r="H874" s="44"/>
      <c r="I874" s="44"/>
      <c r="J874" s="44"/>
      <c r="K874" s="44"/>
      <c r="L874" s="44"/>
      <c r="M874" s="44"/>
      <c r="N874" s="44"/>
      <c r="O874" s="44"/>
      <c r="P874" s="44"/>
      <c r="Q874" s="44"/>
      <c r="R874" s="44"/>
      <c r="S874" s="44"/>
      <c r="T874" s="44"/>
      <c r="U874" s="44"/>
      <c r="V874" s="44"/>
      <c r="W874" s="44"/>
      <c r="X874" s="44"/>
      <c r="Y874" s="44"/>
      <c r="Z874" s="44"/>
    </row>
    <row r="875" spans="1:26" ht="15.75" customHeight="1">
      <c r="A875" s="44"/>
      <c r="B875" s="44"/>
      <c r="C875" s="44"/>
      <c r="D875" s="44"/>
      <c r="E875" s="44"/>
      <c r="F875" s="44"/>
      <c r="G875" s="44"/>
      <c r="H875" s="44"/>
      <c r="I875" s="44"/>
      <c r="J875" s="44"/>
      <c r="K875" s="44"/>
      <c r="L875" s="44"/>
      <c r="M875" s="44"/>
      <c r="N875" s="44"/>
      <c r="O875" s="44"/>
      <c r="P875" s="44"/>
      <c r="Q875" s="44"/>
      <c r="R875" s="44"/>
      <c r="S875" s="44"/>
      <c r="T875" s="44"/>
      <c r="U875" s="44"/>
      <c r="V875" s="44"/>
      <c r="W875" s="44"/>
      <c r="X875" s="44"/>
      <c r="Y875" s="44"/>
      <c r="Z875" s="44"/>
    </row>
    <row r="876" spans="1:26" ht="15.75" customHeight="1">
      <c r="A876" s="44"/>
      <c r="B876" s="44"/>
      <c r="C876" s="44"/>
      <c r="D876" s="44"/>
      <c r="E876" s="44"/>
      <c r="F876" s="44"/>
      <c r="G876" s="44"/>
      <c r="H876" s="44"/>
      <c r="I876" s="44"/>
      <c r="J876" s="44"/>
      <c r="K876" s="44"/>
      <c r="L876" s="44"/>
      <c r="M876" s="44"/>
      <c r="N876" s="44"/>
      <c r="O876" s="44"/>
      <c r="P876" s="44"/>
      <c r="Q876" s="44"/>
      <c r="R876" s="44"/>
      <c r="S876" s="44"/>
      <c r="T876" s="44"/>
      <c r="U876" s="44"/>
      <c r="V876" s="44"/>
      <c r="W876" s="44"/>
      <c r="X876" s="44"/>
      <c r="Y876" s="44"/>
      <c r="Z876" s="44"/>
    </row>
    <row r="877" spans="1:26" ht="15.75" customHeight="1">
      <c r="A877" s="44"/>
      <c r="B877" s="44"/>
      <c r="C877" s="44"/>
      <c r="D877" s="44"/>
      <c r="E877" s="44"/>
      <c r="F877" s="44"/>
      <c r="G877" s="44"/>
      <c r="H877" s="44"/>
      <c r="I877" s="44"/>
      <c r="J877" s="44"/>
      <c r="K877" s="44"/>
      <c r="L877" s="44"/>
      <c r="M877" s="44"/>
      <c r="N877" s="44"/>
      <c r="O877" s="44"/>
      <c r="P877" s="44"/>
      <c r="Q877" s="44"/>
      <c r="R877" s="44"/>
      <c r="S877" s="44"/>
      <c r="T877" s="44"/>
      <c r="U877" s="44"/>
      <c r="V877" s="44"/>
      <c r="W877" s="44"/>
      <c r="X877" s="44"/>
      <c r="Y877" s="44"/>
      <c r="Z877" s="44"/>
    </row>
    <row r="878" spans="1:26" ht="15.75" customHeight="1">
      <c r="A878" s="44"/>
      <c r="B878" s="44"/>
      <c r="C878" s="44"/>
      <c r="D878" s="44"/>
      <c r="E878" s="44"/>
      <c r="F878" s="44"/>
      <c r="G878" s="44"/>
      <c r="H878" s="44"/>
      <c r="I878" s="44"/>
      <c r="J878" s="44"/>
      <c r="K878" s="44"/>
      <c r="L878" s="44"/>
      <c r="M878" s="44"/>
      <c r="N878" s="44"/>
      <c r="O878" s="44"/>
      <c r="P878" s="44"/>
      <c r="Q878" s="44"/>
      <c r="R878" s="44"/>
      <c r="S878" s="44"/>
      <c r="T878" s="44"/>
      <c r="U878" s="44"/>
      <c r="V878" s="44"/>
      <c r="W878" s="44"/>
      <c r="X878" s="44"/>
      <c r="Y878" s="44"/>
      <c r="Z878" s="44"/>
    </row>
    <row r="879" spans="1:26" ht="15.75" customHeight="1">
      <c r="A879" s="44"/>
      <c r="B879" s="44"/>
      <c r="C879" s="44"/>
      <c r="D879" s="44"/>
      <c r="E879" s="44"/>
      <c r="F879" s="44"/>
      <c r="G879" s="44"/>
      <c r="H879" s="44"/>
      <c r="I879" s="44"/>
      <c r="J879" s="44"/>
      <c r="K879" s="44"/>
      <c r="L879" s="44"/>
      <c r="M879" s="44"/>
      <c r="N879" s="44"/>
      <c r="O879" s="44"/>
      <c r="P879" s="44"/>
      <c r="Q879" s="44"/>
      <c r="R879" s="44"/>
      <c r="S879" s="44"/>
      <c r="T879" s="44"/>
      <c r="U879" s="44"/>
      <c r="V879" s="44"/>
      <c r="W879" s="44"/>
      <c r="X879" s="44"/>
      <c r="Y879" s="44"/>
      <c r="Z879" s="44"/>
    </row>
    <row r="880" spans="1:26" ht="15.75" customHeight="1">
      <c r="A880" s="44"/>
      <c r="B880" s="44"/>
      <c r="C880" s="44"/>
      <c r="D880" s="44"/>
      <c r="E880" s="44"/>
      <c r="F880" s="44"/>
      <c r="G880" s="44"/>
      <c r="H880" s="44"/>
      <c r="I880" s="44"/>
      <c r="J880" s="44"/>
      <c r="K880" s="44"/>
      <c r="L880" s="44"/>
      <c r="M880" s="44"/>
      <c r="N880" s="44"/>
      <c r="O880" s="44"/>
      <c r="P880" s="44"/>
      <c r="Q880" s="44"/>
      <c r="R880" s="44"/>
      <c r="S880" s="44"/>
      <c r="T880" s="44"/>
      <c r="U880" s="44"/>
      <c r="V880" s="44"/>
      <c r="W880" s="44"/>
      <c r="X880" s="44"/>
      <c r="Y880" s="44"/>
      <c r="Z880" s="44"/>
    </row>
    <row r="881" spans="1:26" ht="15.75" customHeight="1">
      <c r="A881" s="44"/>
      <c r="B881" s="44"/>
      <c r="C881" s="44"/>
      <c r="D881" s="44"/>
      <c r="E881" s="44"/>
      <c r="F881" s="44"/>
      <c r="G881" s="44"/>
      <c r="H881" s="44"/>
      <c r="I881" s="44"/>
      <c r="J881" s="44"/>
      <c r="K881" s="44"/>
      <c r="L881" s="44"/>
      <c r="M881" s="44"/>
      <c r="N881" s="44"/>
      <c r="O881" s="44"/>
      <c r="P881" s="44"/>
      <c r="Q881" s="44"/>
      <c r="R881" s="44"/>
      <c r="S881" s="44"/>
      <c r="T881" s="44"/>
      <c r="U881" s="44"/>
      <c r="V881" s="44"/>
      <c r="W881" s="44"/>
      <c r="X881" s="44"/>
      <c r="Y881" s="44"/>
      <c r="Z881" s="44"/>
    </row>
    <row r="882" spans="1:26" ht="15.75" customHeight="1">
      <c r="A882" s="44"/>
      <c r="B882" s="44"/>
      <c r="C882" s="44"/>
      <c r="D882" s="44"/>
      <c r="E882" s="44"/>
      <c r="F882" s="44"/>
      <c r="G882" s="44"/>
      <c r="H882" s="44"/>
      <c r="I882" s="44"/>
      <c r="J882" s="44"/>
      <c r="K882" s="44"/>
      <c r="L882" s="44"/>
      <c r="M882" s="44"/>
      <c r="N882" s="44"/>
      <c r="O882" s="44"/>
      <c r="P882" s="44"/>
      <c r="Q882" s="44"/>
      <c r="R882" s="44"/>
      <c r="S882" s="44"/>
      <c r="T882" s="44"/>
      <c r="U882" s="44"/>
      <c r="V882" s="44"/>
      <c r="W882" s="44"/>
      <c r="X882" s="44"/>
      <c r="Y882" s="44"/>
      <c r="Z882" s="44"/>
    </row>
    <row r="883" spans="1:26" ht="15.75" customHeight="1">
      <c r="A883" s="44"/>
      <c r="B883" s="44"/>
      <c r="C883" s="44"/>
      <c r="D883" s="44"/>
      <c r="E883" s="44"/>
      <c r="F883" s="44"/>
      <c r="G883" s="44"/>
      <c r="H883" s="44"/>
      <c r="I883" s="44"/>
      <c r="J883" s="44"/>
      <c r="K883" s="44"/>
      <c r="L883" s="44"/>
      <c r="M883" s="44"/>
      <c r="N883" s="44"/>
      <c r="O883" s="44"/>
      <c r="P883" s="44"/>
      <c r="Q883" s="44"/>
      <c r="R883" s="44"/>
      <c r="S883" s="44"/>
      <c r="T883" s="44"/>
      <c r="U883" s="44"/>
      <c r="V883" s="44"/>
      <c r="W883" s="44"/>
      <c r="X883" s="44"/>
      <c r="Y883" s="44"/>
      <c r="Z883" s="44"/>
    </row>
    <row r="884" spans="1:26" ht="15.75" customHeight="1">
      <c r="A884" s="44"/>
      <c r="B884" s="44"/>
      <c r="C884" s="44"/>
      <c r="D884" s="44"/>
      <c r="E884" s="44"/>
      <c r="F884" s="44"/>
      <c r="G884" s="44"/>
      <c r="H884" s="44"/>
      <c r="I884" s="44"/>
      <c r="J884" s="44"/>
      <c r="K884" s="44"/>
      <c r="L884" s="44"/>
      <c r="M884" s="44"/>
      <c r="N884" s="44"/>
      <c r="O884" s="44"/>
      <c r="P884" s="44"/>
      <c r="Q884" s="44"/>
      <c r="R884" s="44"/>
      <c r="S884" s="44"/>
      <c r="T884" s="44"/>
      <c r="U884" s="44"/>
      <c r="V884" s="44"/>
      <c r="W884" s="44"/>
      <c r="X884" s="44"/>
      <c r="Y884" s="44"/>
      <c r="Z884" s="44"/>
    </row>
    <row r="885" spans="1:26" ht="15.75" customHeight="1">
      <c r="A885" s="44"/>
      <c r="B885" s="44"/>
      <c r="C885" s="44"/>
      <c r="D885" s="44"/>
      <c r="E885" s="44"/>
      <c r="F885" s="44"/>
      <c r="G885" s="44"/>
      <c r="H885" s="44"/>
      <c r="I885" s="44"/>
      <c r="J885" s="44"/>
      <c r="K885" s="44"/>
      <c r="L885" s="44"/>
      <c r="M885" s="44"/>
      <c r="N885" s="44"/>
      <c r="O885" s="44"/>
      <c r="P885" s="44"/>
      <c r="Q885" s="44"/>
      <c r="R885" s="44"/>
      <c r="S885" s="44"/>
      <c r="T885" s="44"/>
      <c r="U885" s="44"/>
      <c r="V885" s="44"/>
      <c r="W885" s="44"/>
      <c r="X885" s="44"/>
      <c r="Y885" s="44"/>
      <c r="Z885" s="44"/>
    </row>
    <row r="886" spans="1:26" ht="15.75" customHeight="1">
      <c r="A886" s="44"/>
      <c r="B886" s="44"/>
      <c r="C886" s="44"/>
      <c r="D886" s="44"/>
      <c r="E886" s="44"/>
      <c r="F886" s="44"/>
      <c r="G886" s="44"/>
      <c r="H886" s="44"/>
      <c r="I886" s="44"/>
      <c r="J886" s="44"/>
      <c r="K886" s="44"/>
      <c r="L886" s="44"/>
      <c r="M886" s="44"/>
      <c r="N886" s="44"/>
      <c r="O886" s="44"/>
      <c r="P886" s="44"/>
      <c r="Q886" s="44"/>
      <c r="R886" s="44"/>
      <c r="S886" s="44"/>
      <c r="T886" s="44"/>
      <c r="U886" s="44"/>
      <c r="V886" s="44"/>
      <c r="W886" s="44"/>
      <c r="X886" s="44"/>
      <c r="Y886" s="44"/>
      <c r="Z886" s="44"/>
    </row>
    <row r="887" spans="1:26" ht="15.75" customHeight="1">
      <c r="A887" s="44"/>
      <c r="B887" s="44"/>
      <c r="C887" s="44"/>
      <c r="D887" s="44"/>
      <c r="E887" s="44"/>
      <c r="F887" s="44"/>
      <c r="G887" s="44"/>
      <c r="H887" s="44"/>
      <c r="I887" s="44"/>
      <c r="J887" s="44"/>
      <c r="K887" s="44"/>
      <c r="L887" s="44"/>
      <c r="M887" s="44"/>
      <c r="N887" s="44"/>
      <c r="O887" s="44"/>
      <c r="P887" s="44"/>
      <c r="Q887" s="44"/>
      <c r="R887" s="44"/>
      <c r="S887" s="44"/>
      <c r="T887" s="44"/>
      <c r="U887" s="44"/>
      <c r="V887" s="44"/>
      <c r="W887" s="44"/>
      <c r="X887" s="44"/>
      <c r="Y887" s="44"/>
      <c r="Z887" s="44"/>
    </row>
    <row r="888" spans="1:26" ht="15.75" customHeight="1">
      <c r="A888" s="44"/>
      <c r="B888" s="44"/>
      <c r="C888" s="44"/>
      <c r="D888" s="44"/>
      <c r="E888" s="44"/>
      <c r="F888" s="44"/>
      <c r="G888" s="44"/>
      <c r="H888" s="44"/>
      <c r="I888" s="44"/>
      <c r="J888" s="44"/>
      <c r="K888" s="44"/>
      <c r="L888" s="44"/>
      <c r="M888" s="44"/>
      <c r="N888" s="44"/>
      <c r="O888" s="44"/>
      <c r="P888" s="44"/>
      <c r="Q888" s="44"/>
      <c r="R888" s="44"/>
      <c r="S888" s="44"/>
      <c r="T888" s="44"/>
      <c r="U888" s="44"/>
      <c r="V888" s="44"/>
      <c r="W888" s="44"/>
      <c r="X888" s="44"/>
      <c r="Y888" s="44"/>
      <c r="Z888" s="44"/>
    </row>
    <row r="889" spans="1:26" ht="15.75" customHeight="1">
      <c r="A889" s="44"/>
      <c r="B889" s="44"/>
      <c r="C889" s="44"/>
      <c r="D889" s="44"/>
      <c r="E889" s="44"/>
      <c r="F889" s="44"/>
      <c r="G889" s="44"/>
      <c r="H889" s="44"/>
      <c r="I889" s="44"/>
      <c r="J889" s="44"/>
      <c r="K889" s="44"/>
      <c r="L889" s="44"/>
      <c r="M889" s="44"/>
      <c r="N889" s="44"/>
      <c r="O889" s="44"/>
      <c r="P889" s="44"/>
      <c r="Q889" s="44"/>
      <c r="R889" s="44"/>
      <c r="S889" s="44"/>
      <c r="T889" s="44"/>
      <c r="U889" s="44"/>
      <c r="V889" s="44"/>
      <c r="W889" s="44"/>
      <c r="X889" s="44"/>
      <c r="Y889" s="44"/>
      <c r="Z889" s="44"/>
    </row>
    <row r="890" spans="1:26" ht="15.75" customHeight="1">
      <c r="A890" s="44"/>
      <c r="B890" s="44"/>
      <c r="C890" s="44"/>
      <c r="D890" s="44"/>
      <c r="E890" s="44"/>
      <c r="F890" s="44"/>
      <c r="G890" s="44"/>
      <c r="H890" s="44"/>
      <c r="I890" s="44"/>
      <c r="J890" s="44"/>
      <c r="K890" s="44"/>
      <c r="L890" s="44"/>
      <c r="M890" s="44"/>
      <c r="N890" s="44"/>
      <c r="O890" s="44"/>
      <c r="P890" s="44"/>
      <c r="Q890" s="44"/>
      <c r="R890" s="44"/>
      <c r="S890" s="44"/>
      <c r="T890" s="44"/>
      <c r="U890" s="44"/>
      <c r="V890" s="44"/>
      <c r="W890" s="44"/>
      <c r="X890" s="44"/>
      <c r="Y890" s="44"/>
      <c r="Z890" s="44"/>
    </row>
    <row r="891" spans="1:26" ht="15.75" customHeight="1">
      <c r="A891" s="44"/>
      <c r="B891" s="44"/>
      <c r="C891" s="44"/>
      <c r="D891" s="44"/>
      <c r="E891" s="44"/>
      <c r="F891" s="44"/>
      <c r="G891" s="44"/>
      <c r="H891" s="44"/>
      <c r="I891" s="44"/>
      <c r="J891" s="44"/>
      <c r="K891" s="44"/>
      <c r="L891" s="44"/>
      <c r="M891" s="44"/>
      <c r="N891" s="44"/>
      <c r="O891" s="44"/>
      <c r="P891" s="44"/>
      <c r="Q891" s="44"/>
      <c r="R891" s="44"/>
      <c r="S891" s="44"/>
      <c r="T891" s="44"/>
      <c r="U891" s="44"/>
      <c r="V891" s="44"/>
      <c r="W891" s="44"/>
      <c r="X891" s="44"/>
      <c r="Y891" s="44"/>
      <c r="Z891" s="44"/>
    </row>
    <row r="892" spans="1:26" ht="15.75" customHeight="1">
      <c r="A892" s="44"/>
      <c r="B892" s="44"/>
      <c r="C892" s="44"/>
      <c r="D892" s="44"/>
      <c r="E892" s="44"/>
      <c r="F892" s="44"/>
      <c r="G892" s="44"/>
      <c r="H892" s="44"/>
      <c r="I892" s="44"/>
      <c r="J892" s="44"/>
      <c r="K892" s="44"/>
      <c r="L892" s="44"/>
      <c r="M892" s="44"/>
      <c r="N892" s="44"/>
      <c r="O892" s="44"/>
      <c r="P892" s="44"/>
      <c r="Q892" s="44"/>
      <c r="R892" s="44"/>
      <c r="S892" s="44"/>
      <c r="T892" s="44"/>
      <c r="U892" s="44"/>
      <c r="V892" s="44"/>
      <c r="W892" s="44"/>
      <c r="X892" s="44"/>
      <c r="Y892" s="44"/>
      <c r="Z892" s="44"/>
    </row>
    <row r="893" spans="1:26" ht="15.75" customHeight="1">
      <c r="A893" s="44"/>
      <c r="B893" s="44"/>
      <c r="C893" s="44"/>
      <c r="D893" s="44"/>
      <c r="E893" s="44"/>
      <c r="F893" s="44"/>
      <c r="G893" s="44"/>
      <c r="H893" s="44"/>
      <c r="I893" s="44"/>
      <c r="J893" s="44"/>
      <c r="K893" s="44"/>
      <c r="L893" s="44"/>
      <c r="M893" s="44"/>
      <c r="N893" s="44"/>
      <c r="O893" s="44"/>
      <c r="P893" s="44"/>
      <c r="Q893" s="44"/>
      <c r="R893" s="44"/>
      <c r="S893" s="44"/>
      <c r="T893" s="44"/>
      <c r="U893" s="44"/>
      <c r="V893" s="44"/>
      <c r="W893" s="44"/>
      <c r="X893" s="44"/>
      <c r="Y893" s="44"/>
      <c r="Z893" s="44"/>
    </row>
    <row r="894" spans="1:26" ht="15.75" customHeight="1">
      <c r="A894" s="44"/>
      <c r="B894" s="44"/>
      <c r="C894" s="44"/>
      <c r="D894" s="44"/>
      <c r="E894" s="44"/>
      <c r="F894" s="44"/>
      <c r="G894" s="44"/>
      <c r="H894" s="44"/>
      <c r="I894" s="44"/>
      <c r="J894" s="44"/>
      <c r="K894" s="44"/>
      <c r="L894" s="44"/>
      <c r="M894" s="44"/>
      <c r="N894" s="44"/>
      <c r="O894" s="44"/>
      <c r="P894" s="44"/>
      <c r="Q894" s="44"/>
      <c r="R894" s="44"/>
      <c r="S894" s="44"/>
      <c r="T894" s="44"/>
      <c r="U894" s="44"/>
      <c r="V894" s="44"/>
      <c r="W894" s="44"/>
      <c r="X894" s="44"/>
      <c r="Y894" s="44"/>
      <c r="Z894" s="44"/>
    </row>
    <row r="895" spans="1:26" ht="15.75" customHeight="1">
      <c r="A895" s="44"/>
      <c r="B895" s="44"/>
      <c r="C895" s="44"/>
      <c r="D895" s="44"/>
      <c r="E895" s="44"/>
      <c r="F895" s="44"/>
      <c r="G895" s="44"/>
      <c r="H895" s="44"/>
      <c r="I895" s="44"/>
      <c r="J895" s="44"/>
      <c r="K895" s="44"/>
      <c r="L895" s="44"/>
      <c r="M895" s="44"/>
      <c r="N895" s="44"/>
      <c r="O895" s="44"/>
      <c r="P895" s="44"/>
      <c r="Q895" s="44"/>
      <c r="R895" s="44"/>
      <c r="S895" s="44"/>
      <c r="T895" s="44"/>
      <c r="U895" s="44"/>
      <c r="V895" s="44"/>
      <c r="W895" s="44"/>
      <c r="X895" s="44"/>
      <c r="Y895" s="44"/>
      <c r="Z895" s="44"/>
    </row>
    <row r="896" spans="1:26" ht="15.75" customHeight="1">
      <c r="A896" s="44"/>
      <c r="B896" s="44"/>
      <c r="C896" s="44"/>
      <c r="D896" s="44"/>
      <c r="E896" s="44"/>
      <c r="F896" s="44"/>
      <c r="G896" s="44"/>
      <c r="H896" s="44"/>
      <c r="I896" s="44"/>
      <c r="J896" s="44"/>
      <c r="K896" s="44"/>
      <c r="L896" s="44"/>
      <c r="M896" s="44"/>
      <c r="N896" s="44"/>
      <c r="O896" s="44"/>
      <c r="P896" s="44"/>
      <c r="Q896" s="44"/>
      <c r="R896" s="44"/>
      <c r="S896" s="44"/>
      <c r="T896" s="44"/>
      <c r="U896" s="44"/>
      <c r="V896" s="44"/>
      <c r="W896" s="44"/>
      <c r="X896" s="44"/>
      <c r="Y896" s="44"/>
      <c r="Z896" s="44"/>
    </row>
    <row r="897" spans="1:26" ht="15.75" customHeight="1">
      <c r="A897" s="44"/>
      <c r="B897" s="44"/>
      <c r="C897" s="44"/>
      <c r="D897" s="44"/>
      <c r="E897" s="44"/>
      <c r="F897" s="44"/>
      <c r="G897" s="44"/>
      <c r="H897" s="44"/>
      <c r="I897" s="44"/>
      <c r="J897" s="44"/>
      <c r="K897" s="44"/>
      <c r="L897" s="44"/>
      <c r="M897" s="44"/>
      <c r="N897" s="44"/>
      <c r="O897" s="44"/>
      <c r="P897" s="44"/>
      <c r="Q897" s="44"/>
      <c r="R897" s="44"/>
      <c r="S897" s="44"/>
      <c r="T897" s="44"/>
      <c r="U897" s="44"/>
      <c r="V897" s="44"/>
      <c r="W897" s="44"/>
      <c r="X897" s="44"/>
      <c r="Y897" s="44"/>
      <c r="Z897" s="44"/>
    </row>
    <row r="898" spans="1:26" ht="15.75" customHeight="1">
      <c r="A898" s="44"/>
      <c r="B898" s="44"/>
      <c r="C898" s="44"/>
      <c r="D898" s="44"/>
      <c r="E898" s="44"/>
      <c r="F898" s="44"/>
      <c r="G898" s="44"/>
      <c r="H898" s="44"/>
      <c r="I898" s="44"/>
      <c r="J898" s="44"/>
      <c r="K898" s="44"/>
      <c r="L898" s="44"/>
      <c r="M898" s="44"/>
      <c r="N898" s="44"/>
      <c r="O898" s="44"/>
      <c r="P898" s="44"/>
      <c r="Q898" s="44"/>
      <c r="R898" s="44"/>
      <c r="S898" s="44"/>
      <c r="T898" s="44"/>
      <c r="U898" s="44"/>
      <c r="V898" s="44"/>
      <c r="W898" s="44"/>
      <c r="X898" s="44"/>
      <c r="Y898" s="44"/>
      <c r="Z898" s="44"/>
    </row>
    <row r="899" spans="1:26" ht="15.75" customHeight="1">
      <c r="A899" s="44"/>
      <c r="B899" s="44"/>
      <c r="C899" s="44"/>
      <c r="D899" s="44"/>
      <c r="E899" s="44"/>
      <c r="F899" s="44"/>
      <c r="G899" s="44"/>
      <c r="H899" s="44"/>
      <c r="I899" s="44"/>
      <c r="J899" s="44"/>
      <c r="K899" s="44"/>
      <c r="L899" s="44"/>
      <c r="M899" s="44"/>
      <c r="N899" s="44"/>
      <c r="O899" s="44"/>
      <c r="P899" s="44"/>
      <c r="Q899" s="44"/>
      <c r="R899" s="44"/>
      <c r="S899" s="44"/>
      <c r="T899" s="44"/>
      <c r="U899" s="44"/>
      <c r="V899" s="44"/>
      <c r="W899" s="44"/>
      <c r="X899" s="44"/>
      <c r="Y899" s="44"/>
      <c r="Z899" s="44"/>
    </row>
    <row r="900" spans="1:26" ht="15.75" customHeight="1">
      <c r="A900" s="44"/>
      <c r="B900" s="44"/>
      <c r="C900" s="44"/>
      <c r="D900" s="44"/>
      <c r="E900" s="44"/>
      <c r="F900" s="44"/>
      <c r="G900" s="44"/>
      <c r="H900" s="44"/>
      <c r="I900" s="44"/>
      <c r="J900" s="44"/>
      <c r="K900" s="44"/>
      <c r="L900" s="44"/>
      <c r="M900" s="44"/>
      <c r="N900" s="44"/>
      <c r="O900" s="44"/>
      <c r="P900" s="44"/>
      <c r="Q900" s="44"/>
      <c r="R900" s="44"/>
      <c r="S900" s="44"/>
      <c r="T900" s="44"/>
      <c r="U900" s="44"/>
      <c r="V900" s="44"/>
      <c r="W900" s="44"/>
      <c r="X900" s="44"/>
      <c r="Y900" s="44"/>
      <c r="Z900" s="44"/>
    </row>
    <row r="901" spans="1:26" ht="15.75" customHeight="1">
      <c r="A901" s="44"/>
      <c r="B901" s="44"/>
      <c r="C901" s="44"/>
      <c r="D901" s="44"/>
      <c r="E901" s="44"/>
      <c r="F901" s="44"/>
      <c r="G901" s="44"/>
      <c r="H901" s="44"/>
      <c r="I901" s="44"/>
      <c r="J901" s="44"/>
      <c r="K901" s="44"/>
      <c r="L901" s="44"/>
      <c r="M901" s="44"/>
      <c r="N901" s="44"/>
      <c r="O901" s="44"/>
      <c r="P901" s="44"/>
      <c r="Q901" s="44"/>
      <c r="R901" s="44"/>
      <c r="S901" s="44"/>
      <c r="T901" s="44"/>
      <c r="U901" s="44"/>
      <c r="V901" s="44"/>
      <c r="W901" s="44"/>
      <c r="X901" s="44"/>
      <c r="Y901" s="44"/>
      <c r="Z901" s="44"/>
    </row>
    <row r="902" spans="1:26" ht="15.75" customHeight="1">
      <c r="A902" s="44"/>
      <c r="B902" s="44"/>
      <c r="C902" s="44"/>
      <c r="D902" s="44"/>
      <c r="E902" s="44"/>
      <c r="F902" s="44"/>
      <c r="G902" s="44"/>
      <c r="H902" s="44"/>
      <c r="I902" s="44"/>
      <c r="J902" s="44"/>
      <c r="K902" s="44"/>
      <c r="L902" s="44"/>
      <c r="M902" s="44"/>
      <c r="N902" s="44"/>
      <c r="O902" s="44"/>
      <c r="P902" s="44"/>
      <c r="Q902" s="44"/>
      <c r="R902" s="44"/>
      <c r="S902" s="44"/>
      <c r="T902" s="44"/>
      <c r="U902" s="44"/>
      <c r="V902" s="44"/>
      <c r="W902" s="44"/>
      <c r="X902" s="44"/>
      <c r="Y902" s="44"/>
      <c r="Z902" s="44"/>
    </row>
    <row r="903" spans="1:26" ht="15.75" customHeight="1">
      <c r="A903" s="44"/>
      <c r="B903" s="44"/>
      <c r="C903" s="44"/>
      <c r="D903" s="44"/>
      <c r="E903" s="44"/>
      <c r="F903" s="44"/>
      <c r="G903" s="44"/>
      <c r="H903" s="44"/>
      <c r="I903" s="44"/>
      <c r="J903" s="44"/>
      <c r="K903" s="44"/>
      <c r="L903" s="44"/>
      <c r="M903" s="44"/>
      <c r="N903" s="44"/>
      <c r="O903" s="44"/>
      <c r="P903" s="44"/>
      <c r="Q903" s="44"/>
      <c r="R903" s="44"/>
      <c r="S903" s="44"/>
      <c r="T903" s="44"/>
      <c r="U903" s="44"/>
      <c r="V903" s="44"/>
      <c r="W903" s="44"/>
      <c r="X903" s="44"/>
      <c r="Y903" s="44"/>
      <c r="Z903" s="44"/>
    </row>
    <row r="904" spans="1:26" ht="15.75" customHeight="1">
      <c r="A904" s="44"/>
      <c r="B904" s="44"/>
      <c r="C904" s="44"/>
      <c r="D904" s="44"/>
      <c r="E904" s="44"/>
      <c r="F904" s="44"/>
      <c r="G904" s="44"/>
      <c r="H904" s="44"/>
      <c r="I904" s="44"/>
      <c r="J904" s="44"/>
      <c r="K904" s="44"/>
      <c r="L904" s="44"/>
      <c r="M904" s="44"/>
      <c r="N904" s="44"/>
      <c r="O904" s="44"/>
      <c r="P904" s="44"/>
      <c r="Q904" s="44"/>
      <c r="R904" s="44"/>
      <c r="S904" s="44"/>
      <c r="T904" s="44"/>
      <c r="U904" s="44"/>
      <c r="V904" s="44"/>
      <c r="W904" s="44"/>
      <c r="X904" s="44"/>
      <c r="Y904" s="44"/>
      <c r="Z904" s="44"/>
    </row>
    <row r="905" spans="1:26" ht="15.75" customHeight="1">
      <c r="A905" s="44"/>
      <c r="B905" s="44"/>
      <c r="C905" s="44"/>
      <c r="D905" s="44"/>
      <c r="E905" s="44"/>
      <c r="F905" s="44"/>
      <c r="G905" s="44"/>
      <c r="H905" s="44"/>
      <c r="I905" s="44"/>
      <c r="J905" s="44"/>
      <c r="K905" s="44"/>
      <c r="L905" s="44"/>
      <c r="M905" s="44"/>
      <c r="N905" s="44"/>
      <c r="O905" s="44"/>
      <c r="P905" s="44"/>
      <c r="Q905" s="44"/>
      <c r="R905" s="44"/>
      <c r="S905" s="44"/>
      <c r="T905" s="44"/>
      <c r="U905" s="44"/>
      <c r="V905" s="44"/>
      <c r="W905" s="44"/>
      <c r="X905" s="44"/>
      <c r="Y905" s="44"/>
      <c r="Z905" s="44"/>
    </row>
    <row r="906" spans="1:26" ht="15.75" customHeight="1">
      <c r="A906" s="44"/>
      <c r="B906" s="44"/>
      <c r="C906" s="44"/>
      <c r="D906" s="44"/>
      <c r="E906" s="44"/>
      <c r="F906" s="44"/>
      <c r="G906" s="44"/>
      <c r="H906" s="44"/>
      <c r="I906" s="44"/>
      <c r="J906" s="44"/>
      <c r="K906" s="44"/>
      <c r="L906" s="44"/>
      <c r="M906" s="44"/>
      <c r="N906" s="44"/>
      <c r="O906" s="44"/>
      <c r="P906" s="44"/>
      <c r="Q906" s="44"/>
      <c r="R906" s="44"/>
      <c r="S906" s="44"/>
      <c r="T906" s="44"/>
      <c r="U906" s="44"/>
      <c r="V906" s="44"/>
      <c r="W906" s="44"/>
      <c r="X906" s="44"/>
      <c r="Y906" s="44"/>
      <c r="Z906" s="44"/>
    </row>
    <row r="907" spans="1:26" ht="15.75" customHeight="1">
      <c r="A907" s="44"/>
      <c r="B907" s="44"/>
      <c r="C907" s="44"/>
      <c r="D907" s="44"/>
      <c r="E907" s="44"/>
      <c r="F907" s="44"/>
      <c r="G907" s="44"/>
      <c r="H907" s="44"/>
      <c r="I907" s="44"/>
      <c r="J907" s="44"/>
      <c r="K907" s="44"/>
      <c r="L907" s="44"/>
      <c r="M907" s="44"/>
      <c r="N907" s="44"/>
      <c r="O907" s="44"/>
      <c r="P907" s="44"/>
      <c r="Q907" s="44"/>
      <c r="R907" s="44"/>
      <c r="S907" s="44"/>
      <c r="T907" s="44"/>
      <c r="U907" s="44"/>
      <c r="V907" s="44"/>
      <c r="W907" s="44"/>
      <c r="X907" s="44"/>
      <c r="Y907" s="44"/>
      <c r="Z907" s="44"/>
    </row>
    <row r="908" spans="1:26" ht="15.75" customHeight="1">
      <c r="A908" s="44"/>
      <c r="B908" s="44"/>
      <c r="C908" s="44"/>
      <c r="D908" s="44"/>
      <c r="E908" s="44"/>
      <c r="F908" s="44"/>
      <c r="G908" s="44"/>
      <c r="H908" s="44"/>
      <c r="I908" s="44"/>
      <c r="J908" s="44"/>
      <c r="K908" s="44"/>
      <c r="L908" s="44"/>
      <c r="M908" s="44"/>
      <c r="N908" s="44"/>
      <c r="O908" s="44"/>
      <c r="P908" s="44"/>
      <c r="Q908" s="44"/>
      <c r="R908" s="44"/>
      <c r="S908" s="44"/>
      <c r="T908" s="44"/>
      <c r="U908" s="44"/>
      <c r="V908" s="44"/>
      <c r="W908" s="44"/>
      <c r="X908" s="44"/>
      <c r="Y908" s="44"/>
      <c r="Z908" s="44"/>
    </row>
    <row r="909" spans="1:26" ht="15.75" customHeight="1">
      <c r="A909" s="44"/>
      <c r="B909" s="44"/>
      <c r="C909" s="44"/>
      <c r="D909" s="44"/>
      <c r="E909" s="44"/>
      <c r="F909" s="44"/>
      <c r="G909" s="44"/>
      <c r="H909" s="44"/>
      <c r="I909" s="44"/>
      <c r="J909" s="44"/>
      <c r="K909" s="44"/>
      <c r="L909" s="44"/>
      <c r="M909" s="44"/>
      <c r="N909" s="44"/>
      <c r="O909" s="44"/>
      <c r="P909" s="44"/>
      <c r="Q909" s="44"/>
      <c r="R909" s="44"/>
      <c r="S909" s="44"/>
      <c r="T909" s="44"/>
      <c r="U909" s="44"/>
      <c r="V909" s="44"/>
      <c r="W909" s="44"/>
      <c r="X909" s="44"/>
      <c r="Y909" s="44"/>
      <c r="Z909" s="44"/>
    </row>
    <row r="910" spans="1:26" ht="15.75" customHeight="1">
      <c r="A910" s="44"/>
      <c r="B910" s="44"/>
      <c r="C910" s="44"/>
      <c r="D910" s="44"/>
      <c r="E910" s="44"/>
      <c r="F910" s="44"/>
      <c r="G910" s="44"/>
      <c r="H910" s="44"/>
      <c r="I910" s="44"/>
      <c r="J910" s="44"/>
      <c r="K910" s="44"/>
      <c r="L910" s="44"/>
      <c r="M910" s="44"/>
      <c r="N910" s="44"/>
      <c r="O910" s="44"/>
      <c r="P910" s="44"/>
      <c r="Q910" s="44"/>
      <c r="R910" s="44"/>
      <c r="S910" s="44"/>
      <c r="T910" s="44"/>
      <c r="U910" s="44"/>
      <c r="V910" s="44"/>
      <c r="W910" s="44"/>
      <c r="X910" s="44"/>
      <c r="Y910" s="44"/>
      <c r="Z910" s="44"/>
    </row>
    <row r="911" spans="1:26" ht="15.75" customHeight="1">
      <c r="A911" s="44"/>
      <c r="B911" s="44"/>
      <c r="C911" s="44"/>
      <c r="D911" s="44"/>
      <c r="E911" s="44"/>
      <c r="F911" s="44"/>
      <c r="G911" s="44"/>
      <c r="H911" s="44"/>
      <c r="I911" s="44"/>
      <c r="J911" s="44"/>
      <c r="K911" s="44"/>
      <c r="L911" s="44"/>
      <c r="M911" s="44"/>
      <c r="N911" s="44"/>
      <c r="O911" s="44"/>
      <c r="P911" s="44"/>
      <c r="Q911" s="44"/>
      <c r="R911" s="44"/>
      <c r="S911" s="44"/>
      <c r="T911" s="44"/>
      <c r="U911" s="44"/>
      <c r="V911" s="44"/>
      <c r="W911" s="44"/>
      <c r="X911" s="44"/>
      <c r="Y911" s="44"/>
      <c r="Z911" s="44"/>
    </row>
    <row r="912" spans="1:26" ht="15.75" customHeight="1">
      <c r="A912" s="44"/>
      <c r="B912" s="44"/>
      <c r="C912" s="44"/>
      <c r="D912" s="44"/>
      <c r="E912" s="44"/>
      <c r="F912" s="44"/>
      <c r="G912" s="44"/>
      <c r="H912" s="44"/>
      <c r="I912" s="44"/>
      <c r="J912" s="44"/>
      <c r="K912" s="44"/>
      <c r="L912" s="44"/>
      <c r="M912" s="44"/>
      <c r="N912" s="44"/>
      <c r="O912" s="44"/>
      <c r="P912" s="44"/>
      <c r="Q912" s="44"/>
      <c r="R912" s="44"/>
      <c r="S912" s="44"/>
      <c r="T912" s="44"/>
      <c r="U912" s="44"/>
      <c r="V912" s="44"/>
      <c r="W912" s="44"/>
      <c r="X912" s="44"/>
      <c r="Y912" s="44"/>
      <c r="Z912" s="44"/>
    </row>
    <row r="913" spans="1:26" ht="15.75" customHeight="1">
      <c r="A913" s="44"/>
      <c r="B913" s="44"/>
      <c r="C913" s="44"/>
      <c r="D913" s="44"/>
      <c r="E913" s="44"/>
      <c r="F913" s="44"/>
      <c r="G913" s="44"/>
      <c r="H913" s="44"/>
      <c r="I913" s="44"/>
      <c r="J913" s="44"/>
      <c r="K913" s="44"/>
      <c r="L913" s="44"/>
      <c r="M913" s="44"/>
      <c r="N913" s="44"/>
      <c r="O913" s="44"/>
      <c r="P913" s="44"/>
      <c r="Q913" s="44"/>
      <c r="R913" s="44"/>
      <c r="S913" s="44"/>
      <c r="T913" s="44"/>
      <c r="U913" s="44"/>
      <c r="V913" s="44"/>
      <c r="W913" s="44"/>
      <c r="X913" s="44"/>
      <c r="Y913" s="44"/>
      <c r="Z913" s="44"/>
    </row>
    <row r="914" spans="1:26" ht="15.75" customHeight="1">
      <c r="A914" s="44"/>
      <c r="B914" s="44"/>
      <c r="C914" s="44"/>
      <c r="D914" s="44"/>
      <c r="E914" s="44"/>
      <c r="F914" s="44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44"/>
      <c r="S914" s="44"/>
      <c r="T914" s="44"/>
      <c r="U914" s="44"/>
      <c r="V914" s="44"/>
      <c r="W914" s="44"/>
      <c r="X914" s="44"/>
      <c r="Y914" s="44"/>
      <c r="Z914" s="44"/>
    </row>
    <row r="915" spans="1:26" ht="15.75" customHeight="1">
      <c r="A915" s="44"/>
      <c r="B915" s="44"/>
      <c r="C915" s="44"/>
      <c r="D915" s="44"/>
      <c r="E915" s="44"/>
      <c r="F915" s="44"/>
      <c r="G915" s="44"/>
      <c r="H915" s="44"/>
      <c r="I915" s="44"/>
      <c r="J915" s="44"/>
      <c r="K915" s="44"/>
      <c r="L915" s="44"/>
      <c r="M915" s="44"/>
      <c r="N915" s="44"/>
      <c r="O915" s="44"/>
      <c r="P915" s="44"/>
      <c r="Q915" s="44"/>
      <c r="R915" s="44"/>
      <c r="S915" s="44"/>
      <c r="T915" s="44"/>
      <c r="U915" s="44"/>
      <c r="V915" s="44"/>
      <c r="W915" s="44"/>
      <c r="X915" s="44"/>
      <c r="Y915" s="44"/>
      <c r="Z915" s="44"/>
    </row>
    <row r="916" spans="1:26" ht="15.75" customHeight="1">
      <c r="A916" s="44"/>
      <c r="B916" s="44"/>
      <c r="C916" s="44"/>
      <c r="D916" s="44"/>
      <c r="E916" s="44"/>
      <c r="F916" s="44"/>
      <c r="G916" s="44"/>
      <c r="H916" s="44"/>
      <c r="I916" s="44"/>
      <c r="J916" s="44"/>
      <c r="K916" s="44"/>
      <c r="L916" s="44"/>
      <c r="M916" s="44"/>
      <c r="N916" s="44"/>
      <c r="O916" s="44"/>
      <c r="P916" s="44"/>
      <c r="Q916" s="44"/>
      <c r="R916" s="44"/>
      <c r="S916" s="44"/>
      <c r="T916" s="44"/>
      <c r="U916" s="44"/>
      <c r="V916" s="44"/>
      <c r="W916" s="44"/>
      <c r="X916" s="44"/>
      <c r="Y916" s="44"/>
      <c r="Z916" s="44"/>
    </row>
    <row r="917" spans="1:26" ht="15.75" customHeight="1">
      <c r="A917" s="44"/>
      <c r="B917" s="44"/>
      <c r="C917" s="44"/>
      <c r="D917" s="44"/>
      <c r="E917" s="44"/>
      <c r="F917" s="44"/>
      <c r="G917" s="44"/>
      <c r="H917" s="44"/>
      <c r="I917" s="44"/>
      <c r="J917" s="44"/>
      <c r="K917" s="44"/>
      <c r="L917" s="44"/>
      <c r="M917" s="44"/>
      <c r="N917" s="44"/>
      <c r="O917" s="44"/>
      <c r="P917" s="44"/>
      <c r="Q917" s="44"/>
      <c r="R917" s="44"/>
      <c r="S917" s="44"/>
      <c r="T917" s="44"/>
      <c r="U917" s="44"/>
      <c r="V917" s="44"/>
      <c r="W917" s="44"/>
      <c r="X917" s="44"/>
      <c r="Y917" s="44"/>
      <c r="Z917" s="44"/>
    </row>
    <row r="918" spans="1:26" ht="15.75" customHeight="1">
      <c r="A918" s="44"/>
      <c r="B918" s="44"/>
      <c r="C918" s="44"/>
      <c r="D918" s="44"/>
      <c r="E918" s="44"/>
      <c r="F918" s="44"/>
      <c r="G918" s="44"/>
      <c r="H918" s="44"/>
      <c r="I918" s="44"/>
      <c r="J918" s="44"/>
      <c r="K918" s="44"/>
      <c r="L918" s="44"/>
      <c r="M918" s="44"/>
      <c r="N918" s="44"/>
      <c r="O918" s="44"/>
      <c r="P918" s="44"/>
      <c r="Q918" s="44"/>
      <c r="R918" s="44"/>
      <c r="S918" s="44"/>
      <c r="T918" s="44"/>
      <c r="U918" s="44"/>
      <c r="V918" s="44"/>
      <c r="W918" s="44"/>
      <c r="X918" s="44"/>
      <c r="Y918" s="44"/>
      <c r="Z918" s="44"/>
    </row>
    <row r="919" spans="1:26" ht="15.75" customHeight="1">
      <c r="A919" s="44"/>
      <c r="B919" s="44"/>
      <c r="C919" s="44"/>
      <c r="D919" s="44"/>
      <c r="E919" s="44"/>
      <c r="F919" s="44"/>
      <c r="G919" s="44"/>
      <c r="H919" s="44"/>
      <c r="I919" s="44"/>
      <c r="J919" s="44"/>
      <c r="K919" s="44"/>
      <c r="L919" s="44"/>
      <c r="M919" s="44"/>
      <c r="N919" s="44"/>
      <c r="O919" s="44"/>
      <c r="P919" s="44"/>
      <c r="Q919" s="44"/>
      <c r="R919" s="44"/>
      <c r="S919" s="44"/>
      <c r="T919" s="44"/>
      <c r="U919" s="44"/>
      <c r="V919" s="44"/>
      <c r="W919" s="44"/>
      <c r="X919" s="44"/>
      <c r="Y919" s="44"/>
      <c r="Z919" s="44"/>
    </row>
    <row r="920" spans="1:26" ht="15.75" customHeight="1">
      <c r="A920" s="44"/>
      <c r="B920" s="44"/>
      <c r="C920" s="44"/>
      <c r="D920" s="44"/>
      <c r="E920" s="44"/>
      <c r="F920" s="44"/>
      <c r="G920" s="44"/>
      <c r="H920" s="44"/>
      <c r="I920" s="44"/>
      <c r="J920" s="44"/>
      <c r="K920" s="44"/>
      <c r="L920" s="44"/>
      <c r="M920" s="44"/>
      <c r="N920" s="44"/>
      <c r="O920" s="44"/>
      <c r="P920" s="44"/>
      <c r="Q920" s="44"/>
      <c r="R920" s="44"/>
      <c r="S920" s="44"/>
      <c r="T920" s="44"/>
      <c r="U920" s="44"/>
      <c r="V920" s="44"/>
      <c r="W920" s="44"/>
      <c r="X920" s="44"/>
      <c r="Y920" s="44"/>
      <c r="Z920" s="44"/>
    </row>
    <row r="921" spans="1:26" ht="15.75" customHeight="1">
      <c r="A921" s="44"/>
      <c r="B921" s="44"/>
      <c r="C921" s="44"/>
      <c r="D921" s="44"/>
      <c r="E921" s="44"/>
      <c r="F921" s="44"/>
      <c r="G921" s="44"/>
      <c r="H921" s="44"/>
      <c r="I921" s="44"/>
      <c r="J921" s="44"/>
      <c r="K921" s="44"/>
      <c r="L921" s="44"/>
      <c r="M921" s="44"/>
      <c r="N921" s="44"/>
      <c r="O921" s="44"/>
      <c r="P921" s="44"/>
      <c r="Q921" s="44"/>
      <c r="R921" s="44"/>
      <c r="S921" s="44"/>
      <c r="T921" s="44"/>
      <c r="U921" s="44"/>
      <c r="V921" s="44"/>
      <c r="W921" s="44"/>
      <c r="X921" s="44"/>
      <c r="Y921" s="44"/>
      <c r="Z921" s="44"/>
    </row>
    <row r="922" spans="1:26" ht="15.75" customHeight="1">
      <c r="A922" s="44"/>
      <c r="B922" s="44"/>
      <c r="C922" s="44"/>
      <c r="D922" s="44"/>
      <c r="E922" s="44"/>
      <c r="F922" s="44"/>
      <c r="G922" s="44"/>
      <c r="H922" s="44"/>
      <c r="I922" s="44"/>
      <c r="J922" s="44"/>
      <c r="K922" s="44"/>
      <c r="L922" s="44"/>
      <c r="M922" s="44"/>
      <c r="N922" s="44"/>
      <c r="O922" s="44"/>
      <c r="P922" s="44"/>
      <c r="Q922" s="44"/>
      <c r="R922" s="44"/>
      <c r="S922" s="44"/>
      <c r="T922" s="44"/>
      <c r="U922" s="44"/>
      <c r="V922" s="44"/>
      <c r="W922" s="44"/>
      <c r="X922" s="44"/>
      <c r="Y922" s="44"/>
      <c r="Z922" s="44"/>
    </row>
    <row r="923" spans="1:26" ht="15.75" customHeight="1">
      <c r="A923" s="44"/>
      <c r="B923" s="44"/>
      <c r="C923" s="44"/>
      <c r="D923" s="44"/>
      <c r="E923" s="44"/>
      <c r="F923" s="44"/>
      <c r="G923" s="44"/>
      <c r="H923" s="44"/>
      <c r="I923" s="44"/>
      <c r="J923" s="44"/>
      <c r="K923" s="44"/>
      <c r="L923" s="44"/>
      <c r="M923" s="44"/>
      <c r="N923" s="44"/>
      <c r="O923" s="44"/>
      <c r="P923" s="44"/>
      <c r="Q923" s="44"/>
      <c r="R923" s="44"/>
      <c r="S923" s="44"/>
      <c r="T923" s="44"/>
      <c r="U923" s="44"/>
      <c r="V923" s="44"/>
      <c r="W923" s="44"/>
      <c r="X923" s="44"/>
      <c r="Y923" s="44"/>
      <c r="Z923" s="44"/>
    </row>
    <row r="924" spans="1:26" ht="15.75" customHeight="1">
      <c r="A924" s="44"/>
      <c r="B924" s="44"/>
      <c r="C924" s="44"/>
      <c r="D924" s="44"/>
      <c r="E924" s="44"/>
      <c r="F924" s="44"/>
      <c r="G924" s="44"/>
      <c r="H924" s="44"/>
      <c r="I924" s="44"/>
      <c r="J924" s="44"/>
      <c r="K924" s="44"/>
      <c r="L924" s="44"/>
      <c r="M924" s="44"/>
      <c r="N924" s="44"/>
      <c r="O924" s="44"/>
      <c r="P924" s="44"/>
      <c r="Q924" s="44"/>
      <c r="R924" s="44"/>
      <c r="S924" s="44"/>
      <c r="T924" s="44"/>
      <c r="U924" s="44"/>
      <c r="V924" s="44"/>
      <c r="W924" s="44"/>
      <c r="X924" s="44"/>
      <c r="Y924" s="44"/>
      <c r="Z924" s="44"/>
    </row>
    <row r="925" spans="1:26" ht="15.75" customHeight="1">
      <c r="A925" s="44"/>
      <c r="B925" s="44"/>
      <c r="C925" s="44"/>
      <c r="D925" s="44"/>
      <c r="E925" s="44"/>
      <c r="F925" s="44"/>
      <c r="G925" s="44"/>
      <c r="H925" s="44"/>
      <c r="I925" s="44"/>
      <c r="J925" s="44"/>
      <c r="K925" s="44"/>
      <c r="L925" s="44"/>
      <c r="M925" s="44"/>
      <c r="N925" s="44"/>
      <c r="O925" s="44"/>
      <c r="P925" s="44"/>
      <c r="Q925" s="44"/>
      <c r="R925" s="44"/>
      <c r="S925" s="44"/>
      <c r="T925" s="44"/>
      <c r="U925" s="44"/>
      <c r="V925" s="44"/>
      <c r="W925" s="44"/>
      <c r="X925" s="44"/>
      <c r="Y925" s="44"/>
      <c r="Z925" s="44"/>
    </row>
    <row r="926" spans="1:26" ht="15.75" customHeight="1">
      <c r="A926" s="44"/>
      <c r="B926" s="44"/>
      <c r="C926" s="44"/>
      <c r="D926" s="44"/>
      <c r="E926" s="44"/>
      <c r="F926" s="44"/>
      <c r="G926" s="44"/>
      <c r="H926" s="44"/>
      <c r="I926" s="44"/>
      <c r="J926" s="44"/>
      <c r="K926" s="44"/>
      <c r="L926" s="44"/>
      <c r="M926" s="44"/>
      <c r="N926" s="44"/>
      <c r="O926" s="44"/>
      <c r="P926" s="44"/>
      <c r="Q926" s="44"/>
      <c r="R926" s="44"/>
      <c r="S926" s="44"/>
      <c r="T926" s="44"/>
      <c r="U926" s="44"/>
      <c r="V926" s="44"/>
      <c r="W926" s="44"/>
      <c r="X926" s="44"/>
      <c r="Y926" s="44"/>
      <c r="Z926" s="44"/>
    </row>
    <row r="927" spans="1:26" ht="15.75" customHeight="1">
      <c r="A927" s="44"/>
      <c r="B927" s="44"/>
      <c r="C927" s="44"/>
      <c r="D927" s="44"/>
      <c r="E927" s="44"/>
      <c r="F927" s="44"/>
      <c r="G927" s="44"/>
      <c r="H927" s="44"/>
      <c r="I927" s="44"/>
      <c r="J927" s="44"/>
      <c r="K927" s="44"/>
      <c r="L927" s="44"/>
      <c r="M927" s="44"/>
      <c r="N927" s="44"/>
      <c r="O927" s="44"/>
      <c r="P927" s="44"/>
      <c r="Q927" s="44"/>
      <c r="R927" s="44"/>
      <c r="S927" s="44"/>
      <c r="T927" s="44"/>
      <c r="U927" s="44"/>
      <c r="V927" s="44"/>
      <c r="W927" s="44"/>
      <c r="X927" s="44"/>
      <c r="Y927" s="44"/>
      <c r="Z927" s="44"/>
    </row>
    <row r="928" spans="1:26" ht="15.75" customHeight="1">
      <c r="A928" s="44"/>
      <c r="B928" s="44"/>
      <c r="C928" s="44"/>
      <c r="D928" s="44"/>
      <c r="E928" s="44"/>
      <c r="F928" s="44"/>
      <c r="G928" s="44"/>
      <c r="H928" s="44"/>
      <c r="I928" s="44"/>
      <c r="J928" s="44"/>
      <c r="K928" s="44"/>
      <c r="L928" s="44"/>
      <c r="M928" s="44"/>
      <c r="N928" s="44"/>
      <c r="O928" s="44"/>
      <c r="P928" s="44"/>
      <c r="Q928" s="44"/>
      <c r="R928" s="44"/>
      <c r="S928" s="44"/>
      <c r="T928" s="44"/>
      <c r="U928" s="44"/>
      <c r="V928" s="44"/>
      <c r="W928" s="44"/>
      <c r="X928" s="44"/>
      <c r="Y928" s="44"/>
      <c r="Z928" s="44"/>
    </row>
    <row r="929" spans="1:26" ht="15.75" customHeight="1">
      <c r="A929" s="44"/>
      <c r="B929" s="44"/>
      <c r="C929" s="44"/>
      <c r="D929" s="44"/>
      <c r="E929" s="44"/>
      <c r="F929" s="44"/>
      <c r="G929" s="44"/>
      <c r="H929" s="44"/>
      <c r="I929" s="44"/>
      <c r="J929" s="44"/>
      <c r="K929" s="44"/>
      <c r="L929" s="44"/>
      <c r="M929" s="44"/>
      <c r="N929" s="44"/>
      <c r="O929" s="44"/>
      <c r="P929" s="44"/>
      <c r="Q929" s="44"/>
      <c r="R929" s="44"/>
      <c r="S929" s="44"/>
      <c r="T929" s="44"/>
      <c r="U929" s="44"/>
      <c r="V929" s="44"/>
      <c r="W929" s="44"/>
      <c r="X929" s="44"/>
      <c r="Y929" s="44"/>
      <c r="Z929" s="44"/>
    </row>
    <row r="930" spans="1:26" ht="15.75" customHeight="1">
      <c r="A930" s="44"/>
      <c r="B930" s="44"/>
      <c r="C930" s="44"/>
      <c r="D930" s="44"/>
      <c r="E930" s="44"/>
      <c r="F930" s="44"/>
      <c r="G930" s="44"/>
      <c r="H930" s="44"/>
      <c r="I930" s="44"/>
      <c r="J930" s="44"/>
      <c r="K930" s="44"/>
      <c r="L930" s="44"/>
      <c r="M930" s="44"/>
      <c r="N930" s="44"/>
      <c r="O930" s="44"/>
      <c r="P930" s="44"/>
      <c r="Q930" s="44"/>
      <c r="R930" s="44"/>
      <c r="S930" s="44"/>
      <c r="T930" s="44"/>
      <c r="U930" s="44"/>
      <c r="V930" s="44"/>
      <c r="W930" s="44"/>
      <c r="X930" s="44"/>
      <c r="Y930" s="44"/>
      <c r="Z930" s="44"/>
    </row>
    <row r="931" spans="1:26" ht="15.75" customHeight="1">
      <c r="A931" s="44"/>
      <c r="B931" s="44"/>
      <c r="C931" s="44"/>
      <c r="D931" s="44"/>
      <c r="E931" s="44"/>
      <c r="F931" s="44"/>
      <c r="G931" s="44"/>
      <c r="H931" s="44"/>
      <c r="I931" s="44"/>
      <c r="J931" s="44"/>
      <c r="K931" s="44"/>
      <c r="L931" s="44"/>
      <c r="M931" s="44"/>
      <c r="N931" s="44"/>
      <c r="O931" s="44"/>
      <c r="P931" s="44"/>
      <c r="Q931" s="44"/>
      <c r="R931" s="44"/>
      <c r="S931" s="44"/>
      <c r="T931" s="44"/>
      <c r="U931" s="44"/>
      <c r="V931" s="44"/>
      <c r="W931" s="44"/>
      <c r="X931" s="44"/>
      <c r="Y931" s="44"/>
      <c r="Z931" s="44"/>
    </row>
    <row r="932" spans="1:26" ht="15.75" customHeight="1">
      <c r="A932" s="44"/>
      <c r="B932" s="44"/>
      <c r="C932" s="44"/>
      <c r="D932" s="44"/>
      <c r="E932" s="44"/>
      <c r="F932" s="44"/>
      <c r="G932" s="44"/>
      <c r="H932" s="44"/>
      <c r="I932" s="44"/>
      <c r="J932" s="44"/>
      <c r="K932" s="44"/>
      <c r="L932" s="44"/>
      <c r="M932" s="44"/>
      <c r="N932" s="44"/>
      <c r="O932" s="44"/>
      <c r="P932" s="44"/>
      <c r="Q932" s="44"/>
      <c r="R932" s="44"/>
      <c r="S932" s="44"/>
      <c r="T932" s="44"/>
      <c r="U932" s="44"/>
      <c r="V932" s="44"/>
      <c r="W932" s="44"/>
      <c r="X932" s="44"/>
      <c r="Y932" s="44"/>
      <c r="Z932" s="44"/>
    </row>
    <row r="933" spans="1:26" ht="15.75" customHeight="1">
      <c r="A933" s="44"/>
      <c r="B933" s="44"/>
      <c r="C933" s="44"/>
      <c r="D933" s="44"/>
      <c r="E933" s="44"/>
      <c r="F933" s="44"/>
      <c r="G933" s="44"/>
      <c r="H933" s="44"/>
      <c r="I933" s="44"/>
      <c r="J933" s="44"/>
      <c r="K933" s="44"/>
      <c r="L933" s="44"/>
      <c r="M933" s="44"/>
      <c r="N933" s="44"/>
      <c r="O933" s="44"/>
      <c r="P933" s="44"/>
      <c r="Q933" s="44"/>
      <c r="R933" s="44"/>
      <c r="S933" s="44"/>
      <c r="T933" s="44"/>
      <c r="U933" s="44"/>
      <c r="V933" s="44"/>
      <c r="W933" s="44"/>
      <c r="X933" s="44"/>
      <c r="Y933" s="44"/>
      <c r="Z933" s="44"/>
    </row>
    <row r="934" spans="1:26" ht="15.75" customHeight="1">
      <c r="A934" s="44"/>
      <c r="B934" s="44"/>
      <c r="C934" s="44"/>
      <c r="D934" s="44"/>
      <c r="E934" s="44"/>
      <c r="F934" s="44"/>
      <c r="G934" s="44"/>
      <c r="H934" s="44"/>
      <c r="I934" s="44"/>
      <c r="J934" s="44"/>
      <c r="K934" s="44"/>
      <c r="L934" s="44"/>
      <c r="M934" s="44"/>
      <c r="N934" s="44"/>
      <c r="O934" s="44"/>
      <c r="P934" s="44"/>
      <c r="Q934" s="44"/>
      <c r="R934" s="44"/>
      <c r="S934" s="44"/>
      <c r="T934" s="44"/>
      <c r="U934" s="44"/>
      <c r="V934" s="44"/>
      <c r="W934" s="44"/>
      <c r="X934" s="44"/>
      <c r="Y934" s="44"/>
      <c r="Z934" s="44"/>
    </row>
    <row r="935" spans="1:26" ht="15.75" customHeight="1">
      <c r="A935" s="44"/>
      <c r="B935" s="44"/>
      <c r="C935" s="44"/>
      <c r="D935" s="44"/>
      <c r="E935" s="44"/>
      <c r="F935" s="44"/>
      <c r="G935" s="44"/>
      <c r="H935" s="44"/>
      <c r="I935" s="44"/>
      <c r="J935" s="44"/>
      <c r="K935" s="44"/>
      <c r="L935" s="44"/>
      <c r="M935" s="44"/>
      <c r="N935" s="44"/>
      <c r="O935" s="44"/>
      <c r="P935" s="44"/>
      <c r="Q935" s="44"/>
      <c r="R935" s="44"/>
      <c r="S935" s="44"/>
      <c r="T935" s="44"/>
      <c r="U935" s="44"/>
      <c r="V935" s="44"/>
      <c r="W935" s="44"/>
      <c r="X935" s="44"/>
      <c r="Y935" s="44"/>
      <c r="Z935" s="44"/>
    </row>
    <row r="936" spans="1:26" ht="15.75" customHeight="1">
      <c r="A936" s="44"/>
      <c r="B936" s="44"/>
      <c r="C936" s="44"/>
      <c r="D936" s="44"/>
      <c r="E936" s="44"/>
      <c r="F936" s="44"/>
      <c r="G936" s="44"/>
      <c r="H936" s="44"/>
      <c r="I936" s="44"/>
      <c r="J936" s="44"/>
      <c r="K936" s="44"/>
      <c r="L936" s="44"/>
      <c r="M936" s="44"/>
      <c r="N936" s="44"/>
      <c r="O936" s="44"/>
      <c r="P936" s="44"/>
      <c r="Q936" s="44"/>
      <c r="R936" s="44"/>
      <c r="S936" s="44"/>
      <c r="T936" s="44"/>
      <c r="U936" s="44"/>
      <c r="V936" s="44"/>
      <c r="W936" s="44"/>
      <c r="X936" s="44"/>
      <c r="Y936" s="44"/>
      <c r="Z936" s="44"/>
    </row>
    <row r="937" spans="1:26" ht="15.75" customHeight="1">
      <c r="A937" s="44"/>
      <c r="B937" s="44"/>
      <c r="C937" s="44"/>
      <c r="D937" s="44"/>
      <c r="E937" s="44"/>
      <c r="F937" s="44"/>
      <c r="G937" s="44"/>
      <c r="H937" s="44"/>
      <c r="I937" s="44"/>
      <c r="J937" s="44"/>
      <c r="K937" s="44"/>
      <c r="L937" s="44"/>
      <c r="M937" s="44"/>
      <c r="N937" s="44"/>
      <c r="O937" s="44"/>
      <c r="P937" s="44"/>
      <c r="Q937" s="44"/>
      <c r="R937" s="44"/>
      <c r="S937" s="44"/>
      <c r="T937" s="44"/>
      <c r="U937" s="44"/>
      <c r="V937" s="44"/>
      <c r="W937" s="44"/>
      <c r="X937" s="44"/>
      <c r="Y937" s="44"/>
      <c r="Z937" s="44"/>
    </row>
    <row r="938" spans="1:26" ht="15.75" customHeight="1">
      <c r="A938" s="44"/>
      <c r="B938" s="44"/>
      <c r="C938" s="44"/>
      <c r="D938" s="44"/>
      <c r="E938" s="44"/>
      <c r="F938" s="44"/>
      <c r="G938" s="44"/>
      <c r="H938" s="44"/>
      <c r="I938" s="44"/>
      <c r="J938" s="44"/>
      <c r="K938" s="44"/>
      <c r="L938" s="44"/>
      <c r="M938" s="44"/>
      <c r="N938" s="44"/>
      <c r="O938" s="44"/>
      <c r="P938" s="44"/>
      <c r="Q938" s="44"/>
      <c r="R938" s="44"/>
      <c r="S938" s="44"/>
      <c r="T938" s="44"/>
      <c r="U938" s="44"/>
      <c r="V938" s="44"/>
      <c r="W938" s="44"/>
      <c r="X938" s="44"/>
      <c r="Y938" s="44"/>
      <c r="Z938" s="44"/>
    </row>
    <row r="939" spans="1:26" ht="15.75" customHeight="1">
      <c r="A939" s="44"/>
      <c r="B939" s="44"/>
      <c r="C939" s="44"/>
      <c r="D939" s="44"/>
      <c r="E939" s="44"/>
      <c r="F939" s="44"/>
      <c r="G939" s="44"/>
      <c r="H939" s="44"/>
      <c r="I939" s="44"/>
      <c r="J939" s="44"/>
      <c r="K939" s="44"/>
      <c r="L939" s="44"/>
      <c r="M939" s="44"/>
      <c r="N939" s="44"/>
      <c r="O939" s="44"/>
      <c r="P939" s="44"/>
      <c r="Q939" s="44"/>
      <c r="R939" s="44"/>
      <c r="S939" s="44"/>
      <c r="T939" s="44"/>
      <c r="U939" s="44"/>
      <c r="V939" s="44"/>
      <c r="W939" s="44"/>
      <c r="X939" s="44"/>
      <c r="Y939" s="44"/>
      <c r="Z939" s="44"/>
    </row>
    <row r="940" spans="1:26" ht="15.75" customHeight="1">
      <c r="A940" s="44"/>
      <c r="B940" s="44"/>
      <c r="C940" s="44"/>
      <c r="D940" s="44"/>
      <c r="E940" s="44"/>
      <c r="F940" s="44"/>
      <c r="G940" s="44"/>
      <c r="H940" s="44"/>
      <c r="I940" s="44"/>
      <c r="J940" s="44"/>
      <c r="K940" s="44"/>
      <c r="L940" s="44"/>
      <c r="M940" s="44"/>
      <c r="N940" s="44"/>
      <c r="O940" s="44"/>
      <c r="P940" s="44"/>
      <c r="Q940" s="44"/>
      <c r="R940" s="44"/>
      <c r="S940" s="44"/>
      <c r="T940" s="44"/>
      <c r="U940" s="44"/>
      <c r="V940" s="44"/>
      <c r="W940" s="44"/>
      <c r="X940" s="44"/>
      <c r="Y940" s="44"/>
      <c r="Z940" s="44"/>
    </row>
    <row r="941" spans="1:26" ht="15.75" customHeight="1">
      <c r="A941" s="44"/>
      <c r="B941" s="44"/>
      <c r="C941" s="44"/>
      <c r="D941" s="44"/>
      <c r="E941" s="44"/>
      <c r="F941" s="44"/>
      <c r="G941" s="44"/>
      <c r="H941" s="44"/>
      <c r="I941" s="44"/>
      <c r="J941" s="44"/>
      <c r="K941" s="44"/>
      <c r="L941" s="44"/>
      <c r="M941" s="44"/>
      <c r="N941" s="44"/>
      <c r="O941" s="44"/>
      <c r="P941" s="44"/>
      <c r="Q941" s="44"/>
      <c r="R941" s="44"/>
      <c r="S941" s="44"/>
      <c r="T941" s="44"/>
      <c r="U941" s="44"/>
      <c r="V941" s="44"/>
      <c r="W941" s="44"/>
      <c r="X941" s="44"/>
      <c r="Y941" s="44"/>
      <c r="Z941" s="44"/>
    </row>
    <row r="942" spans="1:26" ht="15.75" customHeight="1">
      <c r="A942" s="44"/>
      <c r="B942" s="44"/>
      <c r="C942" s="44"/>
      <c r="D942" s="44"/>
      <c r="E942" s="44"/>
      <c r="F942" s="44"/>
      <c r="G942" s="44"/>
      <c r="H942" s="44"/>
      <c r="I942" s="44"/>
      <c r="J942" s="44"/>
      <c r="K942" s="44"/>
      <c r="L942" s="44"/>
      <c r="M942" s="44"/>
      <c r="N942" s="44"/>
      <c r="O942" s="44"/>
      <c r="P942" s="44"/>
      <c r="Q942" s="44"/>
      <c r="R942" s="44"/>
      <c r="S942" s="44"/>
      <c r="T942" s="44"/>
      <c r="U942" s="44"/>
      <c r="V942" s="44"/>
      <c r="W942" s="44"/>
      <c r="X942" s="44"/>
      <c r="Y942" s="44"/>
      <c r="Z942" s="44"/>
    </row>
    <row r="943" spans="1:26" ht="15.75" customHeight="1">
      <c r="A943" s="44"/>
      <c r="B943" s="44"/>
      <c r="C943" s="44"/>
      <c r="D943" s="44"/>
      <c r="E943" s="44"/>
      <c r="F943" s="44"/>
      <c r="G943" s="44"/>
      <c r="H943" s="44"/>
      <c r="I943" s="44"/>
      <c r="J943" s="44"/>
      <c r="K943" s="44"/>
      <c r="L943" s="44"/>
      <c r="M943" s="44"/>
      <c r="N943" s="44"/>
      <c r="O943" s="44"/>
      <c r="P943" s="44"/>
      <c r="Q943" s="44"/>
      <c r="R943" s="44"/>
      <c r="S943" s="44"/>
      <c r="T943" s="44"/>
      <c r="U943" s="44"/>
      <c r="V943" s="44"/>
      <c r="W943" s="44"/>
      <c r="X943" s="44"/>
      <c r="Y943" s="44"/>
      <c r="Z943" s="44"/>
    </row>
    <row r="944" spans="1:26" ht="15.75" customHeight="1">
      <c r="A944" s="44"/>
      <c r="B944" s="44"/>
      <c r="C944" s="44"/>
      <c r="D944" s="44"/>
      <c r="E944" s="44"/>
      <c r="F944" s="44"/>
      <c r="G944" s="44"/>
      <c r="H944" s="44"/>
      <c r="I944" s="44"/>
      <c r="J944" s="44"/>
      <c r="K944" s="44"/>
      <c r="L944" s="44"/>
      <c r="M944" s="44"/>
      <c r="N944" s="44"/>
      <c r="O944" s="44"/>
      <c r="P944" s="44"/>
      <c r="Q944" s="44"/>
      <c r="R944" s="44"/>
      <c r="S944" s="44"/>
      <c r="T944" s="44"/>
      <c r="U944" s="44"/>
      <c r="V944" s="44"/>
      <c r="W944" s="44"/>
      <c r="X944" s="44"/>
      <c r="Y944" s="44"/>
      <c r="Z944" s="44"/>
    </row>
    <row r="945" spans="1:26" ht="15.75" customHeight="1">
      <c r="A945" s="44"/>
      <c r="B945" s="44"/>
      <c r="C945" s="44"/>
      <c r="D945" s="44"/>
      <c r="E945" s="44"/>
      <c r="F945" s="44"/>
      <c r="G945" s="44"/>
      <c r="H945" s="44"/>
      <c r="I945" s="44"/>
      <c r="J945" s="44"/>
      <c r="K945" s="44"/>
      <c r="L945" s="44"/>
      <c r="M945" s="44"/>
      <c r="N945" s="44"/>
      <c r="O945" s="44"/>
      <c r="P945" s="44"/>
      <c r="Q945" s="44"/>
      <c r="R945" s="44"/>
      <c r="S945" s="44"/>
      <c r="T945" s="44"/>
      <c r="U945" s="44"/>
      <c r="V945" s="44"/>
      <c r="W945" s="44"/>
      <c r="X945" s="44"/>
      <c r="Y945" s="44"/>
      <c r="Z945" s="44"/>
    </row>
    <row r="946" spans="1:26" ht="15.75" customHeight="1">
      <c r="A946" s="44"/>
      <c r="B946" s="44"/>
      <c r="C946" s="44"/>
      <c r="D946" s="44"/>
      <c r="E946" s="44"/>
      <c r="F946" s="44"/>
      <c r="G946" s="44"/>
      <c r="H946" s="44"/>
      <c r="I946" s="44"/>
      <c r="J946" s="44"/>
      <c r="K946" s="44"/>
      <c r="L946" s="44"/>
      <c r="M946" s="44"/>
      <c r="N946" s="44"/>
      <c r="O946" s="44"/>
      <c r="P946" s="44"/>
      <c r="Q946" s="44"/>
      <c r="R946" s="44"/>
      <c r="S946" s="44"/>
      <c r="T946" s="44"/>
      <c r="U946" s="44"/>
      <c r="V946" s="44"/>
      <c r="W946" s="44"/>
      <c r="X946" s="44"/>
      <c r="Y946" s="44"/>
      <c r="Z946" s="44"/>
    </row>
    <row r="947" spans="1:26" ht="15.75" customHeight="1">
      <c r="A947" s="44"/>
      <c r="B947" s="44"/>
      <c r="C947" s="44"/>
      <c r="D947" s="44"/>
      <c r="E947" s="44"/>
      <c r="F947" s="44"/>
      <c r="G947" s="44"/>
      <c r="H947" s="44"/>
      <c r="I947" s="44"/>
      <c r="J947" s="44"/>
      <c r="K947" s="44"/>
      <c r="L947" s="44"/>
      <c r="M947" s="44"/>
      <c r="N947" s="44"/>
      <c r="O947" s="44"/>
      <c r="P947" s="44"/>
      <c r="Q947" s="44"/>
      <c r="R947" s="44"/>
      <c r="S947" s="44"/>
      <c r="T947" s="44"/>
      <c r="U947" s="44"/>
      <c r="V947" s="44"/>
      <c r="W947" s="44"/>
      <c r="X947" s="44"/>
      <c r="Y947" s="44"/>
      <c r="Z947" s="44"/>
    </row>
    <row r="948" spans="1:26" ht="15.75" customHeight="1">
      <c r="A948" s="44"/>
      <c r="B948" s="44"/>
      <c r="C948" s="44"/>
      <c r="D948" s="44"/>
      <c r="E948" s="44"/>
      <c r="F948" s="44"/>
      <c r="G948" s="44"/>
      <c r="H948" s="44"/>
      <c r="I948" s="44"/>
      <c r="J948" s="44"/>
      <c r="K948" s="44"/>
      <c r="L948" s="44"/>
      <c r="M948" s="44"/>
      <c r="N948" s="44"/>
      <c r="O948" s="44"/>
      <c r="P948" s="44"/>
      <c r="Q948" s="44"/>
      <c r="R948" s="44"/>
      <c r="S948" s="44"/>
      <c r="T948" s="44"/>
      <c r="U948" s="44"/>
      <c r="V948" s="44"/>
      <c r="W948" s="44"/>
      <c r="X948" s="44"/>
      <c r="Y948" s="44"/>
      <c r="Z948" s="44"/>
    </row>
    <row r="949" spans="1:26" ht="15.75" customHeight="1">
      <c r="A949" s="44"/>
      <c r="B949" s="44"/>
      <c r="C949" s="44"/>
      <c r="D949" s="44"/>
      <c r="E949" s="44"/>
      <c r="F949" s="44"/>
      <c r="G949" s="44"/>
      <c r="H949" s="44"/>
      <c r="I949" s="44"/>
      <c r="J949" s="44"/>
      <c r="K949" s="44"/>
      <c r="L949" s="44"/>
      <c r="M949" s="44"/>
      <c r="N949" s="44"/>
      <c r="O949" s="44"/>
      <c r="P949" s="44"/>
      <c r="Q949" s="44"/>
      <c r="R949" s="44"/>
      <c r="S949" s="44"/>
      <c r="T949" s="44"/>
      <c r="U949" s="44"/>
      <c r="V949" s="44"/>
      <c r="W949" s="44"/>
      <c r="X949" s="44"/>
      <c r="Y949" s="44"/>
      <c r="Z949" s="44"/>
    </row>
    <row r="950" spans="1:26" ht="15.75" customHeight="1">
      <c r="A950" s="44"/>
      <c r="B950" s="44"/>
      <c r="C950" s="44"/>
      <c r="D950" s="44"/>
      <c r="E950" s="44"/>
      <c r="F950" s="44"/>
      <c r="G950" s="44"/>
      <c r="H950" s="44"/>
      <c r="I950" s="44"/>
      <c r="J950" s="44"/>
      <c r="K950" s="44"/>
      <c r="L950" s="44"/>
      <c r="M950" s="44"/>
      <c r="N950" s="44"/>
      <c r="O950" s="44"/>
      <c r="P950" s="44"/>
      <c r="Q950" s="44"/>
      <c r="R950" s="44"/>
      <c r="S950" s="44"/>
      <c r="T950" s="44"/>
      <c r="U950" s="44"/>
      <c r="V950" s="44"/>
      <c r="W950" s="44"/>
      <c r="X950" s="44"/>
      <c r="Y950" s="44"/>
      <c r="Z950" s="44"/>
    </row>
    <row r="951" spans="1:26" ht="15.75" customHeight="1">
      <c r="A951" s="44"/>
      <c r="B951" s="44"/>
      <c r="C951" s="44"/>
      <c r="D951" s="44"/>
      <c r="E951" s="44"/>
      <c r="F951" s="44"/>
      <c r="G951" s="44"/>
      <c r="H951" s="44"/>
      <c r="I951" s="44"/>
      <c r="J951" s="44"/>
      <c r="K951" s="44"/>
      <c r="L951" s="44"/>
      <c r="M951" s="44"/>
      <c r="N951" s="44"/>
      <c r="O951" s="44"/>
      <c r="P951" s="44"/>
      <c r="Q951" s="44"/>
      <c r="R951" s="44"/>
      <c r="S951" s="44"/>
      <c r="T951" s="44"/>
      <c r="U951" s="44"/>
      <c r="V951" s="44"/>
      <c r="W951" s="44"/>
      <c r="X951" s="44"/>
      <c r="Y951" s="44"/>
      <c r="Z951" s="44"/>
    </row>
    <row r="952" spans="1:26" ht="15.75" customHeight="1">
      <c r="A952" s="44"/>
      <c r="B952" s="44"/>
      <c r="C952" s="44"/>
      <c r="D952" s="44"/>
      <c r="E952" s="44"/>
      <c r="F952" s="44"/>
      <c r="G952" s="44"/>
      <c r="H952" s="44"/>
      <c r="I952" s="44"/>
      <c r="J952" s="44"/>
      <c r="K952" s="44"/>
      <c r="L952" s="44"/>
      <c r="M952" s="44"/>
      <c r="N952" s="44"/>
      <c r="O952" s="44"/>
      <c r="P952" s="44"/>
      <c r="Q952" s="44"/>
      <c r="R952" s="44"/>
      <c r="S952" s="44"/>
      <c r="T952" s="44"/>
      <c r="U952" s="44"/>
      <c r="V952" s="44"/>
      <c r="W952" s="44"/>
      <c r="X952" s="44"/>
      <c r="Y952" s="44"/>
      <c r="Z952" s="44"/>
    </row>
    <row r="953" spans="1:26" ht="15.75" customHeight="1">
      <c r="A953" s="44"/>
      <c r="B953" s="44"/>
      <c r="C953" s="44"/>
      <c r="D953" s="44"/>
      <c r="E953" s="44"/>
      <c r="F953" s="44"/>
      <c r="G953" s="44"/>
      <c r="H953" s="44"/>
      <c r="I953" s="44"/>
      <c r="J953" s="44"/>
      <c r="K953" s="44"/>
      <c r="L953" s="44"/>
      <c r="M953" s="44"/>
      <c r="N953" s="44"/>
      <c r="O953" s="44"/>
      <c r="P953" s="44"/>
      <c r="Q953" s="44"/>
      <c r="R953" s="44"/>
      <c r="S953" s="44"/>
      <c r="T953" s="44"/>
      <c r="U953" s="44"/>
      <c r="V953" s="44"/>
      <c r="W953" s="44"/>
      <c r="X953" s="44"/>
      <c r="Y953" s="44"/>
      <c r="Z953" s="44"/>
    </row>
    <row r="954" spans="1:26" ht="15.75" customHeight="1">
      <c r="A954" s="44"/>
      <c r="B954" s="44"/>
      <c r="C954" s="44"/>
      <c r="D954" s="44"/>
      <c r="E954" s="44"/>
      <c r="F954" s="44"/>
      <c r="G954" s="44"/>
      <c r="H954" s="44"/>
      <c r="I954" s="44"/>
      <c r="J954" s="44"/>
      <c r="K954" s="44"/>
      <c r="L954" s="44"/>
      <c r="M954" s="44"/>
      <c r="N954" s="44"/>
      <c r="O954" s="44"/>
      <c r="P954" s="44"/>
      <c r="Q954" s="44"/>
      <c r="R954" s="44"/>
      <c r="S954" s="44"/>
      <c r="T954" s="44"/>
      <c r="U954" s="44"/>
      <c r="V954" s="44"/>
      <c r="W954" s="44"/>
      <c r="X954" s="44"/>
      <c r="Y954" s="44"/>
      <c r="Z954" s="44"/>
    </row>
    <row r="955" spans="1:26" ht="15.75" customHeight="1">
      <c r="A955" s="44"/>
      <c r="B955" s="44"/>
      <c r="C955" s="44"/>
      <c r="D955" s="44"/>
      <c r="E955" s="44"/>
      <c r="F955" s="44"/>
      <c r="G955" s="44"/>
      <c r="H955" s="44"/>
      <c r="I955" s="44"/>
      <c r="J955" s="44"/>
      <c r="K955" s="44"/>
      <c r="L955" s="44"/>
      <c r="M955" s="44"/>
      <c r="N955" s="44"/>
      <c r="O955" s="44"/>
      <c r="P955" s="44"/>
      <c r="Q955" s="44"/>
      <c r="R955" s="44"/>
      <c r="S955" s="44"/>
      <c r="T955" s="44"/>
      <c r="U955" s="44"/>
      <c r="V955" s="44"/>
      <c r="W955" s="44"/>
      <c r="X955" s="44"/>
      <c r="Y955" s="44"/>
      <c r="Z955" s="44"/>
    </row>
    <row r="956" spans="1:26" ht="15.75" customHeight="1">
      <c r="A956" s="44"/>
      <c r="B956" s="44"/>
      <c r="C956" s="44"/>
      <c r="D956" s="44"/>
      <c r="E956" s="44"/>
      <c r="F956" s="44"/>
      <c r="G956" s="44"/>
      <c r="H956" s="44"/>
      <c r="I956" s="44"/>
      <c r="J956" s="44"/>
      <c r="K956" s="44"/>
      <c r="L956" s="44"/>
      <c r="M956" s="44"/>
      <c r="N956" s="44"/>
      <c r="O956" s="44"/>
      <c r="P956" s="44"/>
      <c r="Q956" s="44"/>
      <c r="R956" s="44"/>
      <c r="S956" s="44"/>
      <c r="T956" s="44"/>
      <c r="U956" s="44"/>
      <c r="V956" s="44"/>
      <c r="W956" s="44"/>
      <c r="X956" s="44"/>
      <c r="Y956" s="44"/>
      <c r="Z956" s="44"/>
    </row>
    <row r="957" spans="1:26" ht="15.75" customHeight="1">
      <c r="A957" s="44"/>
      <c r="B957" s="44"/>
      <c r="C957" s="44"/>
      <c r="D957" s="44"/>
      <c r="E957" s="44"/>
      <c r="F957" s="44"/>
      <c r="G957" s="44"/>
      <c r="H957" s="44"/>
      <c r="I957" s="44"/>
      <c r="J957" s="44"/>
      <c r="K957" s="44"/>
      <c r="L957" s="44"/>
      <c r="M957" s="44"/>
      <c r="N957" s="44"/>
      <c r="O957" s="44"/>
      <c r="P957" s="44"/>
      <c r="Q957" s="44"/>
      <c r="R957" s="44"/>
      <c r="S957" s="44"/>
      <c r="T957" s="44"/>
      <c r="U957" s="44"/>
      <c r="V957" s="44"/>
      <c r="W957" s="44"/>
      <c r="X957" s="44"/>
      <c r="Y957" s="44"/>
      <c r="Z957" s="44"/>
    </row>
    <row r="958" spans="1:26" ht="15.75" customHeight="1">
      <c r="A958" s="44"/>
      <c r="B958" s="44"/>
      <c r="C958" s="44"/>
      <c r="D958" s="44"/>
      <c r="E958" s="44"/>
      <c r="F958" s="44"/>
      <c r="G958" s="44"/>
      <c r="H958" s="44"/>
      <c r="I958" s="44"/>
      <c r="J958" s="44"/>
      <c r="K958" s="44"/>
      <c r="L958" s="44"/>
      <c r="M958" s="44"/>
      <c r="N958" s="44"/>
      <c r="O958" s="44"/>
      <c r="P958" s="44"/>
      <c r="Q958" s="44"/>
      <c r="R958" s="44"/>
      <c r="S958" s="44"/>
      <c r="T958" s="44"/>
      <c r="U958" s="44"/>
      <c r="V958" s="44"/>
      <c r="W958" s="44"/>
      <c r="X958" s="44"/>
      <c r="Y958" s="44"/>
      <c r="Z958" s="44"/>
    </row>
    <row r="959" spans="1:26" ht="15.75" customHeight="1">
      <c r="A959" s="44"/>
      <c r="B959" s="44"/>
      <c r="C959" s="44"/>
      <c r="D959" s="44"/>
      <c r="E959" s="44"/>
      <c r="F959" s="44"/>
      <c r="G959" s="44"/>
      <c r="H959" s="44"/>
      <c r="I959" s="44"/>
      <c r="J959" s="44"/>
      <c r="K959" s="44"/>
      <c r="L959" s="44"/>
      <c r="M959" s="44"/>
      <c r="N959" s="44"/>
      <c r="O959" s="44"/>
      <c r="P959" s="44"/>
      <c r="Q959" s="44"/>
      <c r="R959" s="44"/>
      <c r="S959" s="44"/>
      <c r="T959" s="44"/>
      <c r="U959" s="44"/>
      <c r="V959" s="44"/>
      <c r="W959" s="44"/>
      <c r="X959" s="44"/>
      <c r="Y959" s="44"/>
      <c r="Z959" s="44"/>
    </row>
    <row r="960" spans="1:26" ht="15.75" customHeight="1">
      <c r="A960" s="44"/>
      <c r="B960" s="44"/>
      <c r="C960" s="44"/>
      <c r="D960" s="44"/>
      <c r="E960" s="44"/>
      <c r="F960" s="44"/>
      <c r="G960" s="44"/>
      <c r="H960" s="44"/>
      <c r="I960" s="44"/>
      <c r="J960" s="44"/>
      <c r="K960" s="44"/>
      <c r="L960" s="44"/>
      <c r="M960" s="44"/>
      <c r="N960" s="44"/>
      <c r="O960" s="44"/>
      <c r="P960" s="44"/>
      <c r="Q960" s="44"/>
      <c r="R960" s="44"/>
      <c r="S960" s="44"/>
      <c r="T960" s="44"/>
      <c r="U960" s="44"/>
      <c r="V960" s="44"/>
      <c r="W960" s="44"/>
      <c r="X960" s="44"/>
      <c r="Y960" s="44"/>
      <c r="Z960" s="44"/>
    </row>
    <row r="961" spans="1:26" ht="15.75" customHeight="1">
      <c r="A961" s="44"/>
      <c r="B961" s="44"/>
      <c r="C961" s="44"/>
      <c r="D961" s="44"/>
      <c r="E961" s="44"/>
      <c r="F961" s="44"/>
      <c r="G961" s="44"/>
      <c r="H961" s="44"/>
      <c r="I961" s="44"/>
      <c r="J961" s="44"/>
      <c r="K961" s="44"/>
      <c r="L961" s="44"/>
      <c r="M961" s="44"/>
      <c r="N961" s="44"/>
      <c r="O961" s="44"/>
      <c r="P961" s="44"/>
      <c r="Q961" s="44"/>
      <c r="R961" s="44"/>
      <c r="S961" s="44"/>
      <c r="T961" s="44"/>
      <c r="U961" s="44"/>
      <c r="V961" s="44"/>
      <c r="W961" s="44"/>
      <c r="X961" s="44"/>
      <c r="Y961" s="44"/>
      <c r="Z961" s="44"/>
    </row>
    <row r="962" spans="1:26" ht="15.75" customHeight="1">
      <c r="A962" s="44"/>
      <c r="B962" s="44"/>
      <c r="C962" s="44"/>
      <c r="D962" s="44"/>
      <c r="E962" s="44"/>
      <c r="F962" s="44"/>
      <c r="G962" s="44"/>
      <c r="H962" s="44"/>
      <c r="I962" s="44"/>
      <c r="J962" s="44"/>
      <c r="K962" s="44"/>
      <c r="L962" s="44"/>
      <c r="M962" s="44"/>
      <c r="N962" s="44"/>
      <c r="O962" s="44"/>
      <c r="P962" s="44"/>
      <c r="Q962" s="44"/>
      <c r="R962" s="44"/>
      <c r="S962" s="44"/>
      <c r="T962" s="44"/>
      <c r="U962" s="44"/>
      <c r="V962" s="44"/>
      <c r="W962" s="44"/>
      <c r="X962" s="44"/>
      <c r="Y962" s="44"/>
      <c r="Z962" s="44"/>
    </row>
    <row r="963" spans="1:26" ht="15.75" customHeight="1">
      <c r="A963" s="44"/>
      <c r="B963" s="44"/>
      <c r="C963" s="44"/>
      <c r="D963" s="44"/>
      <c r="E963" s="44"/>
      <c r="F963" s="44"/>
      <c r="G963" s="44"/>
      <c r="H963" s="44"/>
      <c r="I963" s="44"/>
      <c r="J963" s="44"/>
      <c r="K963" s="44"/>
      <c r="L963" s="44"/>
      <c r="M963" s="44"/>
      <c r="N963" s="44"/>
      <c r="O963" s="44"/>
      <c r="P963" s="44"/>
      <c r="Q963" s="44"/>
      <c r="R963" s="44"/>
      <c r="S963" s="44"/>
      <c r="T963" s="44"/>
      <c r="U963" s="44"/>
      <c r="V963" s="44"/>
      <c r="W963" s="44"/>
      <c r="X963" s="44"/>
      <c r="Y963" s="44"/>
      <c r="Z963" s="44"/>
    </row>
    <row r="964" spans="1:26" ht="15.75" customHeight="1">
      <c r="A964" s="44"/>
      <c r="B964" s="44"/>
      <c r="C964" s="44"/>
      <c r="D964" s="44"/>
      <c r="E964" s="44"/>
      <c r="F964" s="44"/>
      <c r="G964" s="44"/>
      <c r="H964" s="44"/>
      <c r="I964" s="44"/>
      <c r="J964" s="44"/>
      <c r="K964" s="44"/>
      <c r="L964" s="44"/>
      <c r="M964" s="44"/>
      <c r="N964" s="44"/>
      <c r="O964" s="44"/>
      <c r="P964" s="44"/>
      <c r="Q964" s="44"/>
      <c r="R964" s="44"/>
      <c r="S964" s="44"/>
      <c r="T964" s="44"/>
      <c r="U964" s="44"/>
      <c r="V964" s="44"/>
      <c r="W964" s="44"/>
      <c r="X964" s="44"/>
      <c r="Y964" s="44"/>
      <c r="Z964" s="44"/>
    </row>
    <row r="965" spans="1:26" ht="15.75" customHeight="1">
      <c r="A965" s="44"/>
      <c r="B965" s="44"/>
      <c r="C965" s="44"/>
      <c r="D965" s="44"/>
      <c r="E965" s="44"/>
      <c r="F965" s="44"/>
      <c r="G965" s="44"/>
      <c r="H965" s="44"/>
      <c r="I965" s="44"/>
      <c r="J965" s="44"/>
      <c r="K965" s="44"/>
      <c r="L965" s="44"/>
      <c r="M965" s="44"/>
      <c r="N965" s="44"/>
      <c r="O965" s="44"/>
      <c r="P965" s="44"/>
      <c r="Q965" s="44"/>
      <c r="R965" s="44"/>
      <c r="S965" s="44"/>
      <c r="T965" s="44"/>
      <c r="U965" s="44"/>
      <c r="V965" s="44"/>
      <c r="W965" s="44"/>
      <c r="X965" s="44"/>
      <c r="Y965" s="44"/>
      <c r="Z965" s="44"/>
    </row>
    <row r="966" spans="1:26" ht="15.75" customHeight="1">
      <c r="A966" s="44"/>
      <c r="B966" s="44"/>
      <c r="C966" s="44"/>
      <c r="D966" s="44"/>
      <c r="E966" s="44"/>
      <c r="F966" s="44"/>
      <c r="G966" s="44"/>
      <c r="H966" s="44"/>
      <c r="I966" s="44"/>
      <c r="J966" s="44"/>
      <c r="K966" s="44"/>
      <c r="L966" s="44"/>
      <c r="M966" s="44"/>
      <c r="N966" s="44"/>
      <c r="O966" s="44"/>
      <c r="P966" s="44"/>
      <c r="Q966" s="44"/>
      <c r="R966" s="44"/>
      <c r="S966" s="44"/>
      <c r="T966" s="44"/>
      <c r="U966" s="44"/>
      <c r="V966" s="44"/>
      <c r="W966" s="44"/>
      <c r="X966" s="44"/>
      <c r="Y966" s="44"/>
      <c r="Z966" s="44"/>
    </row>
    <row r="967" spans="1:26" ht="15.75" customHeight="1">
      <c r="A967" s="44"/>
      <c r="B967" s="44"/>
      <c r="C967" s="44"/>
      <c r="D967" s="44"/>
      <c r="E967" s="44"/>
      <c r="F967" s="44"/>
      <c r="G967" s="44"/>
      <c r="H967" s="44"/>
      <c r="I967" s="44"/>
      <c r="J967" s="44"/>
      <c r="K967" s="44"/>
      <c r="L967" s="44"/>
      <c r="M967" s="44"/>
      <c r="N967" s="44"/>
      <c r="O967" s="44"/>
      <c r="P967" s="44"/>
      <c r="Q967" s="44"/>
      <c r="R967" s="44"/>
      <c r="S967" s="44"/>
      <c r="T967" s="44"/>
      <c r="U967" s="44"/>
      <c r="V967" s="44"/>
      <c r="W967" s="44"/>
      <c r="X967" s="44"/>
      <c r="Y967" s="44"/>
      <c r="Z967" s="44"/>
    </row>
    <row r="968" spans="1:26" ht="15.75" customHeight="1">
      <c r="A968" s="44"/>
      <c r="B968" s="44"/>
      <c r="C968" s="44"/>
      <c r="D968" s="44"/>
      <c r="E968" s="44"/>
      <c r="F968" s="44"/>
      <c r="G968" s="44"/>
      <c r="H968" s="44"/>
      <c r="I968" s="44"/>
      <c r="J968" s="44"/>
      <c r="K968" s="44"/>
      <c r="L968" s="44"/>
      <c r="M968" s="44"/>
      <c r="N968" s="44"/>
      <c r="O968" s="44"/>
      <c r="P968" s="44"/>
      <c r="Q968" s="44"/>
      <c r="R968" s="44"/>
      <c r="S968" s="44"/>
      <c r="T968" s="44"/>
      <c r="U968" s="44"/>
      <c r="V968" s="44"/>
      <c r="W968" s="44"/>
      <c r="X968" s="44"/>
      <c r="Y968" s="44"/>
      <c r="Z968" s="44"/>
    </row>
    <row r="969" spans="1:26" ht="15.75" customHeight="1">
      <c r="A969" s="44"/>
      <c r="B969" s="44"/>
      <c r="C969" s="44"/>
      <c r="D969" s="44"/>
      <c r="E969" s="44"/>
      <c r="F969" s="44"/>
      <c r="G969" s="44"/>
      <c r="H969" s="44"/>
      <c r="I969" s="44"/>
      <c r="J969" s="44"/>
      <c r="K969" s="44"/>
      <c r="L969" s="44"/>
      <c r="M969" s="44"/>
      <c r="N969" s="44"/>
      <c r="O969" s="44"/>
      <c r="P969" s="44"/>
      <c r="Q969" s="44"/>
      <c r="R969" s="44"/>
      <c r="S969" s="44"/>
      <c r="T969" s="44"/>
      <c r="U969" s="44"/>
      <c r="V969" s="44"/>
      <c r="W969" s="44"/>
      <c r="X969" s="44"/>
      <c r="Y969" s="44"/>
      <c r="Z969" s="44"/>
    </row>
    <row r="970" spans="1:26" ht="15.75" customHeight="1">
      <c r="A970" s="44"/>
      <c r="B970" s="44"/>
      <c r="C970" s="44"/>
      <c r="D970" s="44"/>
      <c r="E970" s="44"/>
      <c r="F970" s="44"/>
      <c r="G970" s="44"/>
      <c r="H970" s="44"/>
      <c r="I970" s="44"/>
      <c r="J970" s="44"/>
      <c r="K970" s="44"/>
      <c r="L970" s="44"/>
      <c r="M970" s="44"/>
      <c r="N970" s="44"/>
      <c r="O970" s="44"/>
      <c r="P970" s="44"/>
      <c r="Q970" s="44"/>
      <c r="R970" s="44"/>
      <c r="S970" s="44"/>
      <c r="T970" s="44"/>
      <c r="U970" s="44"/>
      <c r="V970" s="44"/>
      <c r="W970" s="44"/>
      <c r="X970" s="44"/>
      <c r="Y970" s="44"/>
      <c r="Z970" s="44"/>
    </row>
    <row r="971" spans="1:26" ht="15.75" customHeight="1">
      <c r="A971" s="44"/>
      <c r="B971" s="44"/>
      <c r="C971" s="44"/>
      <c r="D971" s="44"/>
      <c r="E971" s="44"/>
      <c r="F971" s="44"/>
      <c r="G971" s="44"/>
      <c r="H971" s="44"/>
      <c r="I971" s="44"/>
      <c r="J971" s="44"/>
      <c r="K971" s="44"/>
      <c r="L971" s="44"/>
      <c r="M971" s="44"/>
      <c r="N971" s="44"/>
      <c r="O971" s="44"/>
      <c r="P971" s="44"/>
      <c r="Q971" s="44"/>
      <c r="R971" s="44"/>
      <c r="S971" s="44"/>
      <c r="T971" s="44"/>
      <c r="U971" s="44"/>
      <c r="V971" s="44"/>
      <c r="W971" s="44"/>
      <c r="X971" s="44"/>
      <c r="Y971" s="44"/>
      <c r="Z971" s="44"/>
    </row>
    <row r="972" spans="1:26" ht="15.75" customHeight="1">
      <c r="A972" s="44"/>
      <c r="B972" s="44"/>
      <c r="C972" s="44"/>
      <c r="D972" s="44"/>
      <c r="E972" s="44"/>
      <c r="F972" s="44"/>
      <c r="G972" s="44"/>
      <c r="H972" s="44"/>
      <c r="I972" s="44"/>
      <c r="J972" s="44"/>
      <c r="K972" s="44"/>
      <c r="L972" s="44"/>
      <c r="M972" s="44"/>
      <c r="N972" s="44"/>
      <c r="O972" s="44"/>
      <c r="P972" s="44"/>
      <c r="Q972" s="44"/>
      <c r="R972" s="44"/>
      <c r="S972" s="44"/>
      <c r="T972" s="44"/>
      <c r="U972" s="44"/>
      <c r="V972" s="44"/>
      <c r="W972" s="44"/>
      <c r="X972" s="44"/>
      <c r="Y972" s="44"/>
      <c r="Z972" s="44"/>
    </row>
    <row r="973" spans="1:26" ht="15.75" customHeight="1">
      <c r="A973" s="44"/>
      <c r="B973" s="44"/>
      <c r="C973" s="44"/>
      <c r="D973" s="44"/>
      <c r="E973" s="44"/>
      <c r="F973" s="44"/>
      <c r="G973" s="44"/>
      <c r="H973" s="44"/>
      <c r="I973" s="44"/>
      <c r="J973" s="44"/>
      <c r="K973" s="44"/>
      <c r="L973" s="44"/>
      <c r="M973" s="44"/>
      <c r="N973" s="44"/>
      <c r="O973" s="44"/>
      <c r="P973" s="44"/>
      <c r="Q973" s="44"/>
      <c r="R973" s="44"/>
      <c r="S973" s="44"/>
      <c r="T973" s="44"/>
      <c r="U973" s="44"/>
      <c r="V973" s="44"/>
      <c r="W973" s="44"/>
      <c r="X973" s="44"/>
      <c r="Y973" s="44"/>
      <c r="Z973" s="44"/>
    </row>
    <row r="974" spans="1:26" ht="15.75" customHeight="1">
      <c r="A974" s="44"/>
      <c r="B974" s="44"/>
      <c r="C974" s="44"/>
      <c r="D974" s="44"/>
      <c r="E974" s="44"/>
      <c r="F974" s="44"/>
      <c r="G974" s="44"/>
      <c r="H974" s="44"/>
      <c r="I974" s="44"/>
      <c r="J974" s="44"/>
      <c r="K974" s="44"/>
      <c r="L974" s="44"/>
      <c r="M974" s="44"/>
      <c r="N974" s="44"/>
      <c r="O974" s="44"/>
      <c r="P974" s="44"/>
      <c r="Q974" s="44"/>
      <c r="R974" s="44"/>
      <c r="S974" s="44"/>
      <c r="T974" s="44"/>
      <c r="U974" s="44"/>
      <c r="V974" s="44"/>
      <c r="W974" s="44"/>
      <c r="X974" s="44"/>
      <c r="Y974" s="44"/>
      <c r="Z974" s="44"/>
    </row>
    <row r="975" spans="1:26" ht="15.75" customHeight="1">
      <c r="A975" s="44"/>
      <c r="B975" s="44"/>
      <c r="C975" s="44"/>
      <c r="D975" s="44"/>
      <c r="E975" s="44"/>
      <c r="F975" s="44"/>
      <c r="G975" s="44"/>
      <c r="H975" s="44"/>
      <c r="I975" s="44"/>
      <c r="J975" s="44"/>
      <c r="K975" s="44"/>
      <c r="L975" s="44"/>
      <c r="M975" s="44"/>
      <c r="N975" s="44"/>
      <c r="O975" s="44"/>
      <c r="P975" s="44"/>
      <c r="Q975" s="44"/>
      <c r="R975" s="44"/>
      <c r="S975" s="44"/>
      <c r="T975" s="44"/>
      <c r="U975" s="44"/>
      <c r="V975" s="44"/>
      <c r="W975" s="44"/>
      <c r="X975" s="44"/>
      <c r="Y975" s="44"/>
      <c r="Z975" s="44"/>
    </row>
    <row r="976" spans="1:26" ht="15.75" customHeight="1">
      <c r="A976" s="44"/>
      <c r="B976" s="44"/>
      <c r="C976" s="44"/>
      <c r="D976" s="44"/>
      <c r="E976" s="44"/>
      <c r="F976" s="44"/>
      <c r="G976" s="44"/>
      <c r="H976" s="44"/>
      <c r="I976" s="44"/>
      <c r="J976" s="44"/>
      <c r="K976" s="44"/>
      <c r="L976" s="44"/>
      <c r="M976" s="44"/>
      <c r="N976" s="44"/>
      <c r="O976" s="44"/>
      <c r="P976" s="44"/>
      <c r="Q976" s="44"/>
      <c r="R976" s="44"/>
      <c r="S976" s="44"/>
      <c r="T976" s="44"/>
      <c r="U976" s="44"/>
      <c r="V976" s="44"/>
      <c r="W976" s="44"/>
      <c r="X976" s="44"/>
      <c r="Y976" s="44"/>
      <c r="Z976" s="44"/>
    </row>
    <row r="977" spans="1:26" ht="15.75" customHeight="1">
      <c r="A977" s="44"/>
      <c r="B977" s="44"/>
      <c r="C977" s="44"/>
      <c r="D977" s="44"/>
      <c r="E977" s="44"/>
      <c r="F977" s="44"/>
      <c r="G977" s="44"/>
      <c r="H977" s="44"/>
      <c r="I977" s="44"/>
      <c r="J977" s="44"/>
      <c r="K977" s="44"/>
      <c r="L977" s="44"/>
      <c r="M977" s="44"/>
      <c r="N977" s="44"/>
      <c r="O977" s="44"/>
      <c r="P977" s="44"/>
      <c r="Q977" s="44"/>
      <c r="R977" s="44"/>
      <c r="S977" s="44"/>
      <c r="T977" s="44"/>
      <c r="U977" s="44"/>
      <c r="V977" s="44"/>
      <c r="W977" s="44"/>
      <c r="X977" s="44"/>
      <c r="Y977" s="44"/>
      <c r="Z977" s="44"/>
    </row>
    <row r="978" spans="1:26" ht="15.75" customHeight="1">
      <c r="A978" s="44"/>
      <c r="B978" s="44"/>
      <c r="C978" s="44"/>
      <c r="D978" s="44"/>
      <c r="E978" s="44"/>
      <c r="F978" s="44"/>
      <c r="G978" s="44"/>
      <c r="H978" s="44"/>
      <c r="I978" s="44"/>
      <c r="J978" s="44"/>
      <c r="K978" s="44"/>
      <c r="L978" s="44"/>
      <c r="M978" s="44"/>
      <c r="N978" s="44"/>
      <c r="O978" s="44"/>
      <c r="P978" s="44"/>
      <c r="Q978" s="44"/>
      <c r="R978" s="44"/>
      <c r="S978" s="44"/>
      <c r="T978" s="44"/>
      <c r="U978" s="44"/>
      <c r="V978" s="44"/>
      <c r="W978" s="44"/>
      <c r="X978" s="44"/>
      <c r="Y978" s="44"/>
      <c r="Z978" s="44"/>
    </row>
    <row r="979" spans="1:26" ht="15.75" customHeight="1">
      <c r="A979" s="44"/>
      <c r="B979" s="44"/>
      <c r="C979" s="44"/>
      <c r="D979" s="44"/>
      <c r="E979" s="44"/>
      <c r="F979" s="44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44"/>
      <c r="S979" s="44"/>
      <c r="T979" s="44"/>
      <c r="U979" s="44"/>
      <c r="V979" s="44"/>
      <c r="W979" s="44"/>
      <c r="X979" s="44"/>
      <c r="Y979" s="44"/>
      <c r="Z979" s="44"/>
    </row>
    <row r="980" spans="1:26" ht="15.75" customHeight="1">
      <c r="A980" s="44"/>
      <c r="B980" s="44"/>
      <c r="C980" s="44"/>
      <c r="D980" s="44"/>
      <c r="E980" s="44"/>
      <c r="F980" s="44"/>
      <c r="G980" s="44"/>
      <c r="H980" s="44"/>
      <c r="I980" s="44"/>
      <c r="J980" s="44"/>
      <c r="K980" s="44"/>
      <c r="L980" s="44"/>
      <c r="M980" s="44"/>
      <c r="N980" s="44"/>
      <c r="O980" s="44"/>
      <c r="P980" s="44"/>
      <c r="Q980" s="44"/>
      <c r="R980" s="44"/>
      <c r="S980" s="44"/>
      <c r="T980" s="44"/>
      <c r="U980" s="44"/>
      <c r="V980" s="44"/>
      <c r="W980" s="44"/>
      <c r="X980" s="44"/>
      <c r="Y980" s="44"/>
      <c r="Z980" s="44"/>
    </row>
    <row r="981" spans="1:26" ht="15.75" customHeight="1">
      <c r="A981" s="44"/>
      <c r="B981" s="44"/>
      <c r="C981" s="44"/>
      <c r="D981" s="44"/>
      <c r="E981" s="44"/>
      <c r="F981" s="44"/>
      <c r="G981" s="44"/>
      <c r="H981" s="44"/>
      <c r="I981" s="44"/>
      <c r="J981" s="44"/>
      <c r="K981" s="44"/>
      <c r="L981" s="44"/>
      <c r="M981" s="44"/>
      <c r="N981" s="44"/>
      <c r="O981" s="44"/>
      <c r="P981" s="44"/>
      <c r="Q981" s="44"/>
      <c r="R981" s="44"/>
      <c r="S981" s="44"/>
      <c r="T981" s="44"/>
      <c r="U981" s="44"/>
      <c r="V981" s="44"/>
      <c r="W981" s="44"/>
      <c r="X981" s="44"/>
      <c r="Y981" s="44"/>
      <c r="Z981" s="44"/>
    </row>
    <row r="982" spans="1:26" ht="15.75" customHeight="1">
      <c r="A982" s="44"/>
      <c r="B982" s="44"/>
      <c r="C982" s="44"/>
      <c r="D982" s="44"/>
      <c r="E982" s="44"/>
      <c r="F982" s="44"/>
      <c r="G982" s="44"/>
      <c r="H982" s="44"/>
      <c r="I982" s="44"/>
      <c r="J982" s="44"/>
      <c r="K982" s="44"/>
      <c r="L982" s="44"/>
      <c r="M982" s="44"/>
      <c r="N982" s="44"/>
      <c r="O982" s="44"/>
      <c r="P982" s="44"/>
      <c r="Q982" s="44"/>
      <c r="R982" s="44"/>
      <c r="S982" s="44"/>
      <c r="T982" s="44"/>
      <c r="U982" s="44"/>
      <c r="V982" s="44"/>
      <c r="W982" s="44"/>
      <c r="X982" s="44"/>
      <c r="Y982" s="44"/>
      <c r="Z982" s="44"/>
    </row>
    <row r="983" spans="1:26" ht="15.75" customHeight="1">
      <c r="A983" s="44"/>
      <c r="B983" s="44"/>
      <c r="C983" s="44"/>
      <c r="D983" s="44"/>
      <c r="E983" s="44"/>
      <c r="F983" s="44"/>
      <c r="G983" s="44"/>
      <c r="H983" s="44"/>
      <c r="I983" s="44"/>
      <c r="J983" s="44"/>
      <c r="K983" s="44"/>
      <c r="L983" s="44"/>
      <c r="M983" s="44"/>
      <c r="N983" s="44"/>
      <c r="O983" s="44"/>
      <c r="P983" s="44"/>
      <c r="Q983" s="44"/>
      <c r="R983" s="44"/>
      <c r="S983" s="44"/>
      <c r="T983" s="44"/>
      <c r="U983" s="44"/>
      <c r="V983" s="44"/>
      <c r="W983" s="44"/>
      <c r="X983" s="44"/>
      <c r="Y983" s="44"/>
      <c r="Z983" s="44"/>
    </row>
    <row r="984" spans="1:26" ht="15.75" customHeight="1">
      <c r="A984" s="44"/>
      <c r="B984" s="44"/>
      <c r="C984" s="44"/>
      <c r="D984" s="44"/>
      <c r="E984" s="44"/>
      <c r="F984" s="44"/>
      <c r="G984" s="44"/>
      <c r="H984" s="44"/>
      <c r="I984" s="44"/>
      <c r="J984" s="44"/>
      <c r="K984" s="44"/>
      <c r="L984" s="44"/>
      <c r="M984" s="44"/>
      <c r="N984" s="44"/>
      <c r="O984" s="44"/>
      <c r="P984" s="44"/>
      <c r="Q984" s="44"/>
      <c r="R984" s="44"/>
      <c r="S984" s="44"/>
      <c r="T984" s="44"/>
      <c r="U984" s="44"/>
      <c r="V984" s="44"/>
      <c r="W984" s="44"/>
      <c r="X984" s="44"/>
      <c r="Y984" s="44"/>
      <c r="Z984" s="44"/>
    </row>
    <row r="985" spans="1:26" ht="15.75" customHeight="1">
      <c r="A985" s="44"/>
      <c r="B985" s="44"/>
      <c r="C985" s="44"/>
      <c r="D985" s="44"/>
      <c r="E985" s="44"/>
      <c r="F985" s="44"/>
      <c r="G985" s="44"/>
      <c r="H985" s="44"/>
      <c r="I985" s="44"/>
      <c r="J985" s="44"/>
      <c r="K985" s="44"/>
      <c r="L985" s="44"/>
      <c r="M985" s="44"/>
      <c r="N985" s="44"/>
      <c r="O985" s="44"/>
      <c r="P985" s="44"/>
      <c r="Q985" s="44"/>
      <c r="R985" s="44"/>
      <c r="S985" s="44"/>
      <c r="T985" s="44"/>
      <c r="U985" s="44"/>
      <c r="V985" s="44"/>
      <c r="W985" s="44"/>
      <c r="X985" s="44"/>
      <c r="Y985" s="44"/>
      <c r="Z985" s="44"/>
    </row>
    <row r="986" spans="1:26" ht="15.75" customHeight="1">
      <c r="A986" s="44"/>
      <c r="B986" s="44"/>
      <c r="C986" s="44"/>
      <c r="D986" s="44"/>
      <c r="E986" s="44"/>
      <c r="F986" s="44"/>
      <c r="G986" s="44"/>
      <c r="H986" s="44"/>
      <c r="I986" s="44"/>
      <c r="J986" s="44"/>
      <c r="K986" s="44"/>
      <c r="L986" s="44"/>
      <c r="M986" s="44"/>
      <c r="N986" s="44"/>
      <c r="O986" s="44"/>
      <c r="P986" s="44"/>
      <c r="Q986" s="44"/>
      <c r="R986" s="44"/>
      <c r="S986" s="44"/>
      <c r="T986" s="44"/>
      <c r="U986" s="44"/>
      <c r="V986" s="44"/>
      <c r="W986" s="44"/>
      <c r="X986" s="44"/>
      <c r="Y986" s="44"/>
      <c r="Z986" s="44"/>
    </row>
    <row r="987" spans="1:26" ht="15.75" customHeight="1">
      <c r="A987" s="44"/>
      <c r="B987" s="44"/>
      <c r="C987" s="44"/>
      <c r="D987" s="44"/>
      <c r="E987" s="44"/>
      <c r="F987" s="44"/>
      <c r="G987" s="44"/>
      <c r="H987" s="44"/>
      <c r="I987" s="44"/>
      <c r="J987" s="44"/>
      <c r="K987" s="44"/>
      <c r="L987" s="44"/>
      <c r="M987" s="44"/>
      <c r="N987" s="44"/>
      <c r="O987" s="44"/>
      <c r="P987" s="44"/>
      <c r="Q987" s="44"/>
      <c r="R987" s="44"/>
      <c r="S987" s="44"/>
      <c r="T987" s="44"/>
      <c r="U987" s="44"/>
      <c r="V987" s="44"/>
      <c r="W987" s="44"/>
      <c r="X987" s="44"/>
      <c r="Y987" s="44"/>
      <c r="Z987" s="44"/>
    </row>
    <row r="988" spans="1:26" ht="15.75" customHeight="1">
      <c r="A988" s="44"/>
      <c r="B988" s="44"/>
      <c r="C988" s="44"/>
      <c r="D988" s="44"/>
      <c r="E988" s="44"/>
      <c r="F988" s="44"/>
      <c r="G988" s="44"/>
      <c r="H988" s="44"/>
      <c r="I988" s="44"/>
      <c r="J988" s="44"/>
      <c r="K988" s="44"/>
      <c r="L988" s="44"/>
      <c r="M988" s="44"/>
      <c r="N988" s="44"/>
      <c r="O988" s="44"/>
      <c r="P988" s="44"/>
      <c r="Q988" s="44"/>
      <c r="R988" s="44"/>
      <c r="S988" s="44"/>
      <c r="T988" s="44"/>
      <c r="U988" s="44"/>
      <c r="V988" s="44"/>
      <c r="W988" s="44"/>
      <c r="X988" s="44"/>
      <c r="Y988" s="44"/>
      <c r="Z988" s="44"/>
    </row>
    <row r="989" spans="1:26" ht="15.75" customHeight="1">
      <c r="A989" s="44"/>
      <c r="B989" s="44"/>
      <c r="C989" s="44"/>
      <c r="D989" s="44"/>
      <c r="E989" s="44"/>
      <c r="F989" s="44"/>
      <c r="G989" s="44"/>
      <c r="H989" s="44"/>
      <c r="I989" s="44"/>
      <c r="J989" s="44"/>
      <c r="K989" s="44"/>
      <c r="L989" s="44"/>
      <c r="M989" s="44"/>
      <c r="N989" s="44"/>
      <c r="O989" s="44"/>
      <c r="P989" s="44"/>
      <c r="Q989" s="44"/>
      <c r="R989" s="44"/>
      <c r="S989" s="44"/>
      <c r="T989" s="44"/>
      <c r="U989" s="44"/>
      <c r="V989" s="44"/>
      <c r="W989" s="44"/>
      <c r="X989" s="44"/>
      <c r="Y989" s="44"/>
      <c r="Z989" s="44"/>
    </row>
    <row r="990" spans="1:26" ht="15.75" customHeight="1">
      <c r="A990" s="44"/>
      <c r="B990" s="44"/>
      <c r="C990" s="44"/>
      <c r="D990" s="44"/>
      <c r="E990" s="44"/>
      <c r="F990" s="44"/>
      <c r="G990" s="44"/>
      <c r="H990" s="44"/>
      <c r="I990" s="44"/>
      <c r="J990" s="44"/>
      <c r="K990" s="44"/>
      <c r="L990" s="44"/>
      <c r="M990" s="44"/>
      <c r="N990" s="44"/>
      <c r="O990" s="44"/>
      <c r="P990" s="44"/>
      <c r="Q990" s="44"/>
      <c r="R990" s="44"/>
      <c r="S990" s="44"/>
      <c r="T990" s="44"/>
      <c r="U990" s="44"/>
      <c r="V990" s="44"/>
      <c r="W990" s="44"/>
      <c r="X990" s="44"/>
      <c r="Y990" s="44"/>
      <c r="Z990" s="44"/>
    </row>
    <row r="991" spans="1:26" ht="15.75" customHeight="1">
      <c r="A991" s="44"/>
      <c r="B991" s="44"/>
      <c r="C991" s="44"/>
      <c r="D991" s="44"/>
      <c r="E991" s="44"/>
      <c r="F991" s="44"/>
      <c r="G991" s="44"/>
      <c r="H991" s="44"/>
      <c r="I991" s="44"/>
      <c r="J991" s="44"/>
      <c r="K991" s="44"/>
      <c r="L991" s="44"/>
      <c r="M991" s="44"/>
      <c r="N991" s="44"/>
      <c r="O991" s="44"/>
      <c r="P991" s="44"/>
      <c r="Q991" s="44"/>
      <c r="R991" s="44"/>
      <c r="S991" s="44"/>
      <c r="T991" s="44"/>
      <c r="U991" s="44"/>
      <c r="V991" s="44"/>
      <c r="W991" s="44"/>
      <c r="X991" s="44"/>
      <c r="Y991" s="44"/>
      <c r="Z991" s="44"/>
    </row>
    <row r="992" spans="1:26" ht="15.75" customHeight="1">
      <c r="A992" s="44"/>
      <c r="B992" s="44"/>
      <c r="C992" s="44"/>
      <c r="D992" s="44"/>
      <c r="E992" s="44"/>
      <c r="F992" s="44"/>
      <c r="G992" s="44"/>
      <c r="H992" s="44"/>
      <c r="I992" s="44"/>
      <c r="J992" s="44"/>
      <c r="K992" s="44"/>
      <c r="L992" s="44"/>
      <c r="M992" s="44"/>
      <c r="N992" s="44"/>
      <c r="O992" s="44"/>
      <c r="P992" s="44"/>
      <c r="Q992" s="44"/>
      <c r="R992" s="44"/>
      <c r="S992" s="44"/>
      <c r="T992" s="44"/>
      <c r="U992" s="44"/>
      <c r="V992" s="44"/>
      <c r="W992" s="44"/>
      <c r="X992" s="44"/>
      <c r="Y992" s="44"/>
      <c r="Z992" s="44"/>
    </row>
    <row r="993" spans="1:26" ht="15.75" customHeight="1">
      <c r="A993" s="44"/>
      <c r="B993" s="44"/>
      <c r="C993" s="44"/>
      <c r="D993" s="44"/>
      <c r="E993" s="44"/>
      <c r="F993" s="44"/>
      <c r="G993" s="44"/>
      <c r="H993" s="44"/>
      <c r="I993" s="44"/>
      <c r="J993" s="44"/>
      <c r="K993" s="44"/>
      <c r="L993" s="44"/>
      <c r="M993" s="44"/>
      <c r="N993" s="44"/>
      <c r="O993" s="44"/>
      <c r="P993" s="44"/>
      <c r="Q993" s="44"/>
      <c r="R993" s="44"/>
      <c r="S993" s="44"/>
      <c r="T993" s="44"/>
      <c r="U993" s="44"/>
      <c r="V993" s="44"/>
      <c r="W993" s="44"/>
      <c r="X993" s="44"/>
      <c r="Y993" s="44"/>
      <c r="Z993" s="44"/>
    </row>
    <row r="994" spans="1:26" ht="15.75" customHeight="1">
      <c r="A994" s="44"/>
      <c r="B994" s="44"/>
      <c r="C994" s="44"/>
      <c r="D994" s="44"/>
      <c r="E994" s="44"/>
      <c r="F994" s="44"/>
      <c r="G994" s="44"/>
      <c r="H994" s="44"/>
      <c r="I994" s="44"/>
      <c r="J994" s="44"/>
      <c r="K994" s="44"/>
      <c r="L994" s="44"/>
      <c r="M994" s="44"/>
      <c r="N994" s="44"/>
      <c r="O994" s="44"/>
      <c r="P994" s="44"/>
      <c r="Q994" s="44"/>
      <c r="R994" s="44"/>
      <c r="S994" s="44"/>
      <c r="T994" s="44"/>
      <c r="U994" s="44"/>
      <c r="V994" s="44"/>
      <c r="W994" s="44"/>
      <c r="X994" s="44"/>
      <c r="Y994" s="44"/>
      <c r="Z994" s="44"/>
    </row>
    <row r="995" spans="1:26" ht="15.75" customHeight="1">
      <c r="A995" s="44"/>
      <c r="B995" s="44"/>
      <c r="C995" s="44"/>
      <c r="D995" s="44"/>
      <c r="E995" s="44"/>
      <c r="F995" s="44"/>
      <c r="G995" s="44"/>
      <c r="H995" s="44"/>
      <c r="I995" s="44"/>
      <c r="J995" s="44"/>
      <c r="K995" s="44"/>
      <c r="L995" s="44"/>
      <c r="M995" s="44"/>
      <c r="N995" s="44"/>
      <c r="O995" s="44"/>
      <c r="P995" s="44"/>
      <c r="Q995" s="44"/>
      <c r="R995" s="44"/>
      <c r="S995" s="44"/>
      <c r="T995" s="44"/>
      <c r="U995" s="44"/>
      <c r="V995" s="44"/>
      <c r="W995" s="44"/>
      <c r="X995" s="44"/>
      <c r="Y995" s="44"/>
      <c r="Z995" s="44"/>
    </row>
    <row r="996" spans="1:26" ht="15.75" customHeight="1">
      <c r="A996" s="44"/>
      <c r="B996" s="44"/>
      <c r="C996" s="44"/>
      <c r="D996" s="44"/>
      <c r="E996" s="44"/>
      <c r="F996" s="44"/>
      <c r="G996" s="44"/>
      <c r="H996" s="44"/>
      <c r="I996" s="44"/>
      <c r="J996" s="44"/>
      <c r="K996" s="44"/>
      <c r="L996" s="44"/>
      <c r="M996" s="44"/>
      <c r="N996" s="44"/>
      <c r="O996" s="44"/>
      <c r="P996" s="44"/>
      <c r="Q996" s="44"/>
      <c r="R996" s="44"/>
      <c r="S996" s="44"/>
      <c r="T996" s="44"/>
      <c r="U996" s="44"/>
      <c r="V996" s="44"/>
      <c r="W996" s="44"/>
      <c r="X996" s="44"/>
      <c r="Y996" s="44"/>
      <c r="Z996" s="44"/>
    </row>
    <row r="997" spans="1:26" ht="15.75" customHeight="1">
      <c r="A997" s="44"/>
      <c r="B997" s="44"/>
      <c r="C997" s="44"/>
      <c r="D997" s="44"/>
      <c r="E997" s="44"/>
      <c r="F997" s="44"/>
      <c r="G997" s="44"/>
      <c r="H997" s="44"/>
      <c r="I997" s="44"/>
      <c r="J997" s="44"/>
      <c r="K997" s="44"/>
      <c r="L997" s="44"/>
      <c r="M997" s="44"/>
      <c r="N997" s="44"/>
      <c r="O997" s="44"/>
      <c r="P997" s="44"/>
      <c r="Q997" s="44"/>
      <c r="R997" s="44"/>
      <c r="S997" s="44"/>
      <c r="T997" s="44"/>
      <c r="U997" s="44"/>
      <c r="V997" s="44"/>
      <c r="W997" s="44"/>
      <c r="X997" s="44"/>
      <c r="Y997" s="44"/>
      <c r="Z997" s="44"/>
    </row>
    <row r="998" spans="1:26" ht="15.75" customHeight="1">
      <c r="A998" s="44"/>
      <c r="B998" s="44"/>
      <c r="C998" s="44"/>
      <c r="D998" s="44"/>
      <c r="E998" s="44"/>
      <c r="F998" s="44"/>
      <c r="G998" s="44"/>
      <c r="H998" s="44"/>
      <c r="I998" s="44"/>
      <c r="J998" s="44"/>
      <c r="K998" s="44"/>
      <c r="L998" s="44"/>
      <c r="M998" s="44"/>
      <c r="N998" s="44"/>
      <c r="O998" s="44"/>
      <c r="P998" s="44"/>
      <c r="Q998" s="44"/>
      <c r="R998" s="44"/>
      <c r="S998" s="44"/>
      <c r="T998" s="44"/>
      <c r="U998" s="44"/>
      <c r="V998" s="44"/>
      <c r="W998" s="44"/>
      <c r="X998" s="44"/>
      <c r="Y998" s="44"/>
      <c r="Z998" s="44"/>
    </row>
    <row r="999" spans="1:26" ht="15.75" customHeight="1">
      <c r="A999" s="44"/>
      <c r="B999" s="44"/>
      <c r="C999" s="44"/>
      <c r="D999" s="44"/>
      <c r="E999" s="44"/>
      <c r="F999" s="44"/>
      <c r="G999" s="44"/>
      <c r="H999" s="44"/>
      <c r="I999" s="44"/>
      <c r="J999" s="44"/>
      <c r="K999" s="44"/>
      <c r="L999" s="44"/>
      <c r="M999" s="44"/>
      <c r="N999" s="44"/>
      <c r="O999" s="44"/>
      <c r="P999" s="44"/>
      <c r="Q999" s="44"/>
      <c r="R999" s="44"/>
      <c r="S999" s="44"/>
      <c r="T999" s="44"/>
      <c r="U999" s="44"/>
      <c r="V999" s="44"/>
      <c r="W999" s="44"/>
      <c r="X999" s="44"/>
      <c r="Y999" s="44"/>
      <c r="Z999" s="44"/>
    </row>
  </sheetData>
  <mergeCells count="11">
    <mergeCell ref="D12:L12"/>
    <mergeCell ref="D14:L14"/>
    <mergeCell ref="D15:L15"/>
    <mergeCell ref="D16:L16"/>
    <mergeCell ref="D17:L17"/>
    <mergeCell ref="D11:L11"/>
    <mergeCell ref="D3:L3"/>
    <mergeCell ref="D5:L6"/>
    <mergeCell ref="D8:L8"/>
    <mergeCell ref="D9:L9"/>
    <mergeCell ref="D10:L10"/>
  </mergeCell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4BD25-8A50-47DF-A75C-B62B98A7AEF4}">
  <dimension ref="A2:M997"/>
  <sheetViews>
    <sheetView workbookViewId="0">
      <selection activeCell="L1" sqref="L1:L1048576"/>
    </sheetView>
  </sheetViews>
  <sheetFormatPr defaultColWidth="14.44140625" defaultRowHeight="14.4"/>
  <cols>
    <col min="1" max="1" width="2.109375" customWidth="1"/>
    <col min="2" max="2" width="13.5546875" customWidth="1"/>
    <col min="3" max="3" width="16.44140625" customWidth="1"/>
    <col min="4" max="4" width="17.33203125" bestFit="1" customWidth="1"/>
    <col min="5" max="5" width="16.33203125" bestFit="1" customWidth="1"/>
    <col min="6" max="6" width="1.33203125" customWidth="1"/>
    <col min="7" max="7" width="12.33203125" bestFit="1" customWidth="1"/>
    <col min="8" max="8" width="23.44140625" bestFit="1" customWidth="1"/>
    <col min="9" max="9" width="11.44140625" bestFit="1" customWidth="1"/>
    <col min="10" max="10" width="10.5546875" bestFit="1" customWidth="1"/>
    <col min="11" max="11" width="4.33203125" customWidth="1"/>
    <col min="12" max="12" width="29.33203125" hidden="1" customWidth="1"/>
    <col min="13" max="13" width="9.109375" customWidth="1"/>
  </cols>
  <sheetData>
    <row r="2" spans="1:13" ht="15" customHeight="1">
      <c r="B2" s="42" t="s">
        <v>51</v>
      </c>
      <c r="G2" s="42" t="s">
        <v>50</v>
      </c>
    </row>
    <row r="4" spans="1:13" ht="14.25" customHeight="1">
      <c r="A4" s="2"/>
      <c r="B4" s="57" t="s">
        <v>13</v>
      </c>
      <c r="C4" s="58" t="s">
        <v>48</v>
      </c>
      <c r="D4" s="59" t="s">
        <v>49</v>
      </c>
      <c r="E4" s="59" t="s">
        <v>52</v>
      </c>
      <c r="F4" s="41"/>
      <c r="G4" s="57" t="s">
        <v>13</v>
      </c>
      <c r="H4" s="58" t="s">
        <v>48</v>
      </c>
      <c r="I4" s="59" t="s">
        <v>49</v>
      </c>
      <c r="J4" s="59" t="s">
        <v>52</v>
      </c>
      <c r="K4" s="2"/>
      <c r="L4" s="5" t="s">
        <v>59</v>
      </c>
      <c r="M4" s="2"/>
    </row>
    <row r="5" spans="1:13" ht="14.25" customHeight="1">
      <c r="A5" s="2"/>
      <c r="B5" s="37"/>
      <c r="C5" s="61"/>
      <c r="D5" s="39"/>
      <c r="E5" s="40"/>
      <c r="F5" s="41"/>
      <c r="G5" s="37"/>
      <c r="H5" s="62"/>
      <c r="I5" s="40"/>
      <c r="J5" s="40"/>
      <c r="K5" s="2"/>
      <c r="L5" s="6"/>
      <c r="M5" s="2"/>
    </row>
    <row r="6" spans="1:13" ht="14.25" customHeight="1">
      <c r="A6" s="2"/>
      <c r="B6" s="37"/>
      <c r="C6" s="38"/>
      <c r="D6" s="40"/>
      <c r="E6" s="40"/>
      <c r="F6" s="41"/>
      <c r="G6" s="40"/>
      <c r="H6" s="40"/>
      <c r="I6" s="40"/>
      <c r="J6" s="40"/>
      <c r="K6" s="2"/>
      <c r="L6" s="2"/>
      <c r="M6" s="2"/>
    </row>
    <row r="7" spans="1:13" ht="14.25" customHeight="1">
      <c r="A7" s="2"/>
      <c r="B7" s="37"/>
      <c r="C7" s="38"/>
      <c r="D7" s="40"/>
      <c r="E7" s="40"/>
      <c r="F7" s="41"/>
      <c r="G7" s="40"/>
      <c r="H7" s="40"/>
      <c r="I7" s="40"/>
      <c r="J7" s="40"/>
      <c r="K7" s="2"/>
      <c r="L7" s="5" t="s">
        <v>60</v>
      </c>
      <c r="M7" s="2"/>
    </row>
    <row r="8" spans="1:13" ht="14.25" customHeight="1">
      <c r="A8" s="2"/>
      <c r="B8" s="37"/>
      <c r="C8" s="38"/>
      <c r="D8" s="40"/>
      <c r="E8" s="40"/>
      <c r="F8" s="41"/>
      <c r="G8" s="40"/>
      <c r="H8" s="40"/>
      <c r="I8" s="40"/>
      <c r="J8" s="40"/>
      <c r="K8" s="2"/>
      <c r="L8" s="6"/>
      <c r="M8" s="2"/>
    </row>
    <row r="9" spans="1:13" ht="14.25" customHeight="1">
      <c r="A9" s="2"/>
      <c r="B9" s="37"/>
      <c r="C9" s="38"/>
      <c r="D9" s="40"/>
      <c r="E9" s="40"/>
      <c r="F9" s="41"/>
      <c r="G9" s="40"/>
      <c r="H9" s="40"/>
      <c r="I9" s="40"/>
      <c r="J9" s="40"/>
      <c r="K9" s="2"/>
      <c r="L9" s="2"/>
      <c r="M9" s="2"/>
    </row>
    <row r="10" spans="1:13" ht="14.25" customHeight="1">
      <c r="A10" s="2"/>
      <c r="B10" s="37"/>
      <c r="C10" s="38"/>
      <c r="D10" s="40"/>
      <c r="E10" s="40"/>
      <c r="F10" s="41"/>
      <c r="G10" s="40"/>
      <c r="H10" s="40"/>
      <c r="I10" s="40"/>
      <c r="J10" s="40"/>
      <c r="K10" s="2"/>
      <c r="L10" s="5" t="s">
        <v>12</v>
      </c>
      <c r="M10" s="2"/>
    </row>
    <row r="11" spans="1:13" ht="14.25" customHeight="1">
      <c r="A11" s="2"/>
      <c r="B11" s="37"/>
      <c r="C11" s="38"/>
      <c r="D11" s="40"/>
      <c r="E11" s="40"/>
      <c r="F11" s="41"/>
      <c r="G11" s="40"/>
      <c r="H11" s="40"/>
      <c r="I11" s="40"/>
      <c r="J11" s="40"/>
      <c r="K11" s="2"/>
      <c r="L11" s="6">
        <f>L8-L5</f>
        <v>0</v>
      </c>
      <c r="M11" s="2"/>
    </row>
    <row r="12" spans="1:13" ht="14.25" customHeight="1">
      <c r="A12" s="2"/>
      <c r="B12" s="37"/>
      <c r="C12" s="38"/>
      <c r="D12" s="39"/>
      <c r="E12" s="40"/>
      <c r="F12" s="41"/>
      <c r="G12" s="40"/>
      <c r="H12" s="40"/>
      <c r="I12" s="40"/>
      <c r="J12" s="40"/>
      <c r="K12" s="2"/>
      <c r="L12" s="2"/>
      <c r="M12" s="2"/>
    </row>
    <row r="13" spans="1:13" ht="14.25" customHeight="1">
      <c r="A13" s="2"/>
      <c r="B13" s="37"/>
      <c r="C13" s="38"/>
      <c r="D13" s="40"/>
      <c r="E13" s="40"/>
      <c r="F13" s="41"/>
      <c r="G13" s="40"/>
      <c r="H13" s="40"/>
      <c r="I13" s="40"/>
      <c r="J13" s="40"/>
      <c r="K13" s="2"/>
      <c r="L13" s="5" t="s">
        <v>61</v>
      </c>
      <c r="M13" s="2"/>
    </row>
    <row r="14" spans="1:13" ht="14.25" customHeight="1">
      <c r="A14" s="2"/>
      <c r="B14" s="37"/>
      <c r="C14" s="38"/>
      <c r="D14" s="40"/>
      <c r="E14" s="40"/>
      <c r="F14" s="41"/>
      <c r="G14" s="40"/>
      <c r="H14" s="40"/>
      <c r="I14" s="40"/>
      <c r="J14" s="40"/>
      <c r="K14" s="2"/>
      <c r="L14" s="69">
        <f>SUM(D5:D146)-SUM(I5:I146)</f>
        <v>0</v>
      </c>
      <c r="M14" s="2"/>
    </row>
    <row r="15" spans="1:13" ht="14.25" customHeight="1">
      <c r="A15" s="2"/>
      <c r="B15" s="37"/>
      <c r="C15" s="38"/>
      <c r="D15" s="40"/>
      <c r="E15" s="40"/>
      <c r="F15" s="41"/>
      <c r="G15" s="40"/>
      <c r="H15" s="40"/>
      <c r="I15" s="40"/>
      <c r="J15" s="40"/>
      <c r="K15" s="2"/>
      <c r="L15" s="2"/>
      <c r="M15" s="2"/>
    </row>
    <row r="16" spans="1:13" ht="14.25" customHeight="1">
      <c r="A16" s="2"/>
      <c r="B16" s="37"/>
      <c r="C16" s="38"/>
      <c r="D16" s="40"/>
      <c r="E16" s="40"/>
      <c r="F16" s="41"/>
      <c r="G16" s="40"/>
      <c r="H16" s="40"/>
      <c r="I16" s="40"/>
      <c r="J16" s="40"/>
      <c r="K16" s="2"/>
      <c r="L16" s="5" t="s">
        <v>15</v>
      </c>
      <c r="M16" s="2"/>
    </row>
    <row r="17" spans="1:13" ht="14.25" customHeight="1">
      <c r="A17" s="2"/>
      <c r="B17" s="37"/>
      <c r="C17" s="38"/>
      <c r="D17" s="40"/>
      <c r="E17" s="40"/>
      <c r="F17" s="41"/>
      <c r="G17" s="40"/>
      <c r="H17" s="40"/>
      <c r="I17" s="40"/>
      <c r="J17" s="40"/>
      <c r="K17" s="2"/>
      <c r="L17" s="6">
        <f>L11-L14</f>
        <v>0</v>
      </c>
      <c r="M17" s="2"/>
    </row>
    <row r="18" spans="1:13" ht="14.25" customHeight="1">
      <c r="A18" s="2"/>
      <c r="B18" s="37"/>
      <c r="C18" s="38"/>
      <c r="D18" s="40"/>
      <c r="E18" s="40"/>
      <c r="F18" s="41"/>
      <c r="G18" s="40"/>
      <c r="H18" s="40"/>
      <c r="I18" s="40"/>
      <c r="J18" s="40"/>
      <c r="K18" s="2"/>
      <c r="L18" s="2"/>
      <c r="M18" s="2"/>
    </row>
    <row r="19" spans="1:13" ht="14.25" customHeight="1">
      <c r="A19" s="2"/>
      <c r="B19" s="37"/>
      <c r="C19" s="38"/>
      <c r="D19" s="39"/>
      <c r="E19" s="40"/>
      <c r="F19" s="41"/>
      <c r="G19" s="40"/>
      <c r="H19" s="40"/>
      <c r="I19" s="40"/>
      <c r="J19" s="40"/>
      <c r="K19" s="2"/>
      <c r="L19" s="2"/>
      <c r="M19" s="2"/>
    </row>
    <row r="20" spans="1:13" ht="14.25" customHeight="1">
      <c r="A20" s="2"/>
      <c r="B20" s="37"/>
      <c r="C20" s="38"/>
      <c r="D20" s="40"/>
      <c r="E20" s="40"/>
      <c r="F20" s="41"/>
      <c r="G20" s="40"/>
      <c r="H20" s="40"/>
      <c r="I20" s="40"/>
      <c r="J20" s="40"/>
      <c r="K20" s="2"/>
      <c r="L20" s="2"/>
      <c r="M20" s="2"/>
    </row>
    <row r="21" spans="1:13" ht="14.25" customHeight="1">
      <c r="A21" s="2"/>
      <c r="B21" s="37"/>
      <c r="C21" s="38"/>
      <c r="D21" s="40"/>
      <c r="E21" s="40"/>
      <c r="F21" s="41"/>
      <c r="G21" s="40"/>
      <c r="H21" s="40"/>
      <c r="I21" s="40"/>
      <c r="J21" s="40"/>
      <c r="K21" s="2"/>
      <c r="L21" s="2"/>
      <c r="M21" s="2"/>
    </row>
    <row r="22" spans="1:13" ht="14.25" customHeight="1">
      <c r="A22" s="2"/>
      <c r="B22" s="37"/>
      <c r="C22" s="38"/>
      <c r="D22" s="40"/>
      <c r="E22" s="40"/>
      <c r="F22" s="41"/>
      <c r="G22" s="40"/>
      <c r="H22" s="40"/>
      <c r="I22" s="40"/>
      <c r="J22" s="40"/>
      <c r="K22" s="2"/>
      <c r="L22" s="2"/>
      <c r="M22" s="2"/>
    </row>
    <row r="23" spans="1:13" ht="14.25" customHeight="1">
      <c r="A23" s="2"/>
      <c r="B23" s="37"/>
      <c r="C23" s="38"/>
      <c r="D23" s="40"/>
      <c r="E23" s="40"/>
      <c r="F23" s="41"/>
      <c r="G23" s="40"/>
      <c r="H23" s="40"/>
      <c r="I23" s="40"/>
      <c r="J23" s="40"/>
      <c r="K23" s="2"/>
      <c r="L23" s="2"/>
      <c r="M23" s="2"/>
    </row>
    <row r="24" spans="1:13" ht="14.25" customHeight="1">
      <c r="A24" s="2"/>
      <c r="B24" s="37"/>
      <c r="C24" s="38"/>
      <c r="D24" s="40"/>
      <c r="E24" s="40"/>
      <c r="F24" s="41"/>
      <c r="G24" s="40"/>
      <c r="H24" s="40"/>
      <c r="I24" s="40"/>
      <c r="J24" s="40"/>
      <c r="K24" s="2"/>
      <c r="L24" s="2"/>
      <c r="M24" s="2"/>
    </row>
    <row r="25" spans="1:13" ht="14.25" customHeight="1">
      <c r="A25" s="2"/>
      <c r="B25" s="37"/>
      <c r="C25" s="38"/>
      <c r="D25" s="40"/>
      <c r="E25" s="40"/>
      <c r="F25" s="41"/>
      <c r="G25" s="40"/>
      <c r="H25" s="40"/>
      <c r="I25" s="40"/>
      <c r="J25" s="40"/>
      <c r="K25" s="2"/>
      <c r="L25" s="2"/>
      <c r="M25" s="2"/>
    </row>
    <row r="26" spans="1:13" ht="14.25" customHeight="1">
      <c r="A26" s="2"/>
      <c r="B26" s="37"/>
      <c r="C26" s="38"/>
      <c r="D26" s="40"/>
      <c r="E26" s="40"/>
      <c r="F26" s="41"/>
      <c r="G26" s="40"/>
      <c r="H26" s="40"/>
      <c r="I26" s="40"/>
      <c r="J26" s="40"/>
      <c r="K26" s="2"/>
      <c r="L26" s="2"/>
      <c r="M26" s="2"/>
    </row>
    <row r="27" spans="1:13" ht="14.25" customHeight="1">
      <c r="A27" s="2"/>
      <c r="B27" s="37"/>
      <c r="C27" s="38"/>
      <c r="D27" s="40"/>
      <c r="E27" s="40"/>
      <c r="F27" s="41"/>
      <c r="G27" s="40"/>
      <c r="H27" s="40"/>
      <c r="I27" s="40"/>
      <c r="J27" s="40"/>
      <c r="K27" s="2"/>
      <c r="L27" s="2"/>
      <c r="M27" s="2"/>
    </row>
    <row r="28" spans="1:13" ht="14.25" customHeight="1">
      <c r="A28" s="2"/>
      <c r="B28" s="37"/>
      <c r="C28" s="38"/>
      <c r="D28" s="40"/>
      <c r="E28" s="40"/>
      <c r="F28" s="41"/>
      <c r="G28" s="40"/>
      <c r="H28" s="40"/>
      <c r="I28" s="40"/>
      <c r="J28" s="40"/>
      <c r="K28" s="2"/>
      <c r="L28" s="2"/>
      <c r="M28" s="2"/>
    </row>
    <row r="29" spans="1:13" ht="14.25" customHeight="1">
      <c r="A29" s="2"/>
      <c r="B29" s="37"/>
      <c r="C29" s="38"/>
      <c r="D29" s="40"/>
      <c r="E29" s="40"/>
      <c r="F29" s="41"/>
      <c r="G29" s="40"/>
      <c r="H29" s="40"/>
      <c r="I29" s="40"/>
      <c r="J29" s="40"/>
      <c r="K29" s="2"/>
      <c r="L29" s="2"/>
      <c r="M29" s="2"/>
    </row>
    <row r="30" spans="1:13" ht="14.25" customHeight="1">
      <c r="A30" s="2"/>
      <c r="B30" s="37"/>
      <c r="C30" s="38"/>
      <c r="D30" s="40"/>
      <c r="E30" s="40"/>
      <c r="F30" s="41"/>
      <c r="G30" s="40"/>
      <c r="H30" s="40"/>
      <c r="I30" s="40"/>
      <c r="J30" s="40"/>
      <c r="K30" s="2"/>
      <c r="L30" s="2"/>
      <c r="M30" s="2"/>
    </row>
    <row r="31" spans="1:13" ht="14.25" customHeight="1">
      <c r="A31" s="2"/>
      <c r="B31" s="37"/>
      <c r="C31" s="38"/>
      <c r="D31" s="40"/>
      <c r="E31" s="40"/>
      <c r="F31" s="41"/>
      <c r="G31" s="40"/>
      <c r="H31" s="40"/>
      <c r="I31" s="40"/>
      <c r="J31" s="40"/>
      <c r="K31" s="2"/>
      <c r="L31" s="2"/>
      <c r="M31" s="2"/>
    </row>
    <row r="32" spans="1:13" ht="14.25" customHeight="1">
      <c r="A32" s="2"/>
      <c r="B32" s="37"/>
      <c r="C32" s="38"/>
      <c r="D32" s="40"/>
      <c r="E32" s="40"/>
      <c r="F32" s="41"/>
      <c r="G32" s="40"/>
      <c r="H32" s="40"/>
      <c r="I32" s="40"/>
      <c r="J32" s="40"/>
      <c r="K32" s="2"/>
      <c r="L32" s="2"/>
      <c r="M32" s="2"/>
    </row>
    <row r="33" spans="1:13" ht="14.25" customHeight="1">
      <c r="A33" s="2"/>
      <c r="B33" s="37"/>
      <c r="C33" s="38"/>
      <c r="D33" s="40"/>
      <c r="E33" s="40"/>
      <c r="F33" s="41"/>
      <c r="G33" s="40"/>
      <c r="H33" s="40"/>
      <c r="I33" s="40"/>
      <c r="J33" s="40"/>
      <c r="K33" s="2"/>
      <c r="L33" s="2"/>
      <c r="M33" s="2"/>
    </row>
    <row r="34" spans="1:13" ht="14.25" customHeight="1">
      <c r="A34" s="2"/>
      <c r="B34" s="37"/>
      <c r="C34" s="38"/>
      <c r="D34" s="40"/>
      <c r="E34" s="40"/>
      <c r="F34" s="41"/>
      <c r="G34" s="40"/>
      <c r="H34" s="40"/>
      <c r="I34" s="40"/>
      <c r="J34" s="40"/>
      <c r="K34" s="2"/>
      <c r="L34" s="2"/>
      <c r="M34" s="2"/>
    </row>
    <row r="35" spans="1:13" ht="14.25" customHeight="1">
      <c r="A35" s="2"/>
      <c r="B35" s="37"/>
      <c r="C35" s="38"/>
      <c r="D35" s="40"/>
      <c r="E35" s="40"/>
      <c r="F35" s="41"/>
      <c r="G35" s="40"/>
      <c r="H35" s="40"/>
      <c r="I35" s="40"/>
      <c r="J35" s="40"/>
      <c r="K35" s="2"/>
      <c r="L35" s="2"/>
      <c r="M35" s="2"/>
    </row>
    <row r="36" spans="1:13" ht="14.25" customHeight="1">
      <c r="A36" s="2"/>
      <c r="B36" s="37"/>
      <c r="C36" s="38"/>
      <c r="D36" s="40"/>
      <c r="E36" s="40"/>
      <c r="F36" s="41"/>
      <c r="G36" s="40"/>
      <c r="H36" s="40"/>
      <c r="I36" s="40"/>
      <c r="J36" s="40"/>
      <c r="K36" s="2"/>
      <c r="L36" s="2"/>
      <c r="M36" s="2"/>
    </row>
    <row r="37" spans="1:13" ht="14.25" customHeight="1">
      <c r="A37" s="2"/>
      <c r="B37" s="37"/>
      <c r="C37" s="38"/>
      <c r="D37" s="40"/>
      <c r="E37" s="40"/>
      <c r="F37" s="41"/>
      <c r="G37" s="40"/>
      <c r="H37" s="40"/>
      <c r="I37" s="40"/>
      <c r="J37" s="40"/>
      <c r="K37" s="2"/>
      <c r="L37" s="2"/>
      <c r="M37" s="2"/>
    </row>
    <row r="38" spans="1:13" ht="14.25" customHeight="1">
      <c r="A38" s="2"/>
      <c r="B38" s="37"/>
      <c r="C38" s="38"/>
      <c r="D38" s="40"/>
      <c r="E38" s="40"/>
      <c r="F38" s="41"/>
      <c r="G38" s="40"/>
      <c r="H38" s="40"/>
      <c r="I38" s="40"/>
      <c r="J38" s="40"/>
      <c r="K38" s="2"/>
      <c r="L38" s="2"/>
      <c r="M38" s="2"/>
    </row>
    <row r="39" spans="1:13" ht="14.25" customHeight="1">
      <c r="A39" s="2"/>
      <c r="B39" s="37"/>
      <c r="C39" s="38"/>
      <c r="D39" s="40"/>
      <c r="E39" s="40"/>
      <c r="F39" s="41"/>
      <c r="G39" s="40"/>
      <c r="H39" s="40"/>
      <c r="I39" s="40"/>
      <c r="J39" s="40"/>
      <c r="K39" s="2"/>
      <c r="L39" s="2"/>
      <c r="M39" s="2"/>
    </row>
    <row r="40" spans="1:13" ht="14.25" customHeight="1">
      <c r="A40" s="2"/>
      <c r="B40" s="37"/>
      <c r="C40" s="38"/>
      <c r="D40" s="40"/>
      <c r="E40" s="40"/>
      <c r="F40" s="41"/>
      <c r="G40" s="40"/>
      <c r="H40" s="40"/>
      <c r="I40" s="40"/>
      <c r="J40" s="40"/>
      <c r="K40" s="2"/>
      <c r="L40" s="2"/>
      <c r="M40" s="2"/>
    </row>
    <row r="41" spans="1:13" ht="14.25" customHeight="1">
      <c r="A41" s="2"/>
      <c r="B41" s="37"/>
      <c r="C41" s="38"/>
      <c r="D41" s="40"/>
      <c r="E41" s="40"/>
      <c r="F41" s="41"/>
      <c r="G41" s="40"/>
      <c r="H41" s="40"/>
      <c r="I41" s="40"/>
      <c r="J41" s="40"/>
      <c r="K41" s="2"/>
      <c r="L41" s="2"/>
      <c r="M41" s="2"/>
    </row>
    <row r="42" spans="1:13" ht="14.25" customHeight="1">
      <c r="A42" s="2"/>
      <c r="B42" s="37"/>
      <c r="C42" s="38"/>
      <c r="D42" s="40"/>
      <c r="E42" s="40"/>
      <c r="F42" s="41"/>
      <c r="G42" s="40"/>
      <c r="H42" s="40"/>
      <c r="I42" s="40"/>
      <c r="J42" s="40"/>
      <c r="K42" s="2"/>
      <c r="L42" s="7"/>
      <c r="M42" s="2"/>
    </row>
    <row r="43" spans="1:13" ht="14.25" customHeight="1">
      <c r="A43" s="2"/>
      <c r="B43" s="37"/>
      <c r="C43" s="38"/>
      <c r="D43" s="40"/>
      <c r="E43" s="40"/>
      <c r="F43" s="41"/>
      <c r="G43" s="40"/>
      <c r="H43" s="40"/>
      <c r="I43" s="40"/>
      <c r="J43" s="40"/>
      <c r="K43" s="2"/>
      <c r="L43" s="2"/>
      <c r="M43" s="2"/>
    </row>
    <row r="44" spans="1:13" ht="14.25" customHeight="1">
      <c r="A44" s="2"/>
      <c r="B44" s="37"/>
      <c r="C44" s="38"/>
      <c r="D44" s="40"/>
      <c r="E44" s="40"/>
      <c r="F44" s="41"/>
      <c r="G44" s="40"/>
      <c r="H44" s="40"/>
      <c r="I44" s="40"/>
      <c r="J44" s="40"/>
      <c r="K44" s="2"/>
      <c r="L44" s="2"/>
      <c r="M44" s="2"/>
    </row>
    <row r="45" spans="1:13" ht="14.25" customHeight="1">
      <c r="A45" s="2"/>
      <c r="B45" s="37"/>
      <c r="C45" s="38"/>
      <c r="D45" s="40"/>
      <c r="E45" s="40"/>
      <c r="F45" s="41"/>
      <c r="G45" s="40"/>
      <c r="H45" s="40"/>
      <c r="I45" s="40"/>
      <c r="J45" s="40"/>
      <c r="K45" s="2"/>
      <c r="L45" s="2"/>
      <c r="M45" s="2"/>
    </row>
    <row r="46" spans="1:13" ht="14.25" customHeight="1">
      <c r="A46" s="2"/>
      <c r="B46" s="37"/>
      <c r="C46" s="38"/>
      <c r="D46" s="40"/>
      <c r="E46" s="40"/>
      <c r="F46" s="41"/>
      <c r="G46" s="40"/>
      <c r="H46" s="40"/>
      <c r="I46" s="40"/>
      <c r="J46" s="40"/>
      <c r="K46" s="2"/>
      <c r="L46" s="2"/>
      <c r="M46" s="2"/>
    </row>
    <row r="47" spans="1:13" ht="14.25" customHeight="1">
      <c r="A47" s="2"/>
      <c r="B47" s="37"/>
      <c r="C47" s="38"/>
      <c r="D47" s="40"/>
      <c r="E47" s="40"/>
      <c r="F47" s="41"/>
      <c r="G47" s="40"/>
      <c r="H47" s="40"/>
      <c r="I47" s="40"/>
      <c r="J47" s="40"/>
      <c r="K47" s="2"/>
      <c r="L47" s="2"/>
      <c r="M47" s="2"/>
    </row>
    <row r="48" spans="1:13" ht="14.25" customHeight="1">
      <c r="A48" s="2"/>
      <c r="B48" s="37"/>
      <c r="C48" s="38"/>
      <c r="D48" s="40"/>
      <c r="E48" s="40"/>
      <c r="F48" s="41"/>
      <c r="G48" s="40"/>
      <c r="H48" s="40"/>
      <c r="I48" s="40"/>
      <c r="J48" s="40"/>
      <c r="K48" s="2"/>
      <c r="L48" s="2"/>
      <c r="M48" s="2"/>
    </row>
    <row r="49" spans="1:13" ht="14.25" customHeight="1">
      <c r="A49" s="2"/>
      <c r="B49" s="37"/>
      <c r="C49" s="38"/>
      <c r="D49" s="40"/>
      <c r="E49" s="40"/>
      <c r="F49" s="41"/>
      <c r="G49" s="40"/>
      <c r="H49" s="40"/>
      <c r="I49" s="40"/>
      <c r="J49" s="40"/>
      <c r="K49" s="2"/>
      <c r="L49" s="2"/>
      <c r="M49" s="2"/>
    </row>
    <row r="50" spans="1:13" ht="14.25" customHeight="1">
      <c r="A50" s="2"/>
      <c r="B50" s="37"/>
      <c r="C50" s="38"/>
      <c r="D50" s="40"/>
      <c r="E50" s="40"/>
      <c r="F50" s="41"/>
      <c r="G50" s="40"/>
      <c r="H50" s="40"/>
      <c r="I50" s="40"/>
      <c r="J50" s="40"/>
      <c r="K50" s="2"/>
      <c r="L50" s="2"/>
      <c r="M50" s="2"/>
    </row>
    <row r="51" spans="1:13" ht="14.25" customHeight="1">
      <c r="A51" s="2"/>
      <c r="B51" s="37"/>
      <c r="C51" s="38"/>
      <c r="D51" s="40"/>
      <c r="E51" s="40"/>
      <c r="F51" s="41"/>
      <c r="G51" s="40"/>
      <c r="H51" s="40"/>
      <c r="I51" s="40"/>
      <c r="J51" s="40"/>
      <c r="K51" s="2"/>
      <c r="L51" s="2"/>
      <c r="M51" s="2"/>
    </row>
    <row r="52" spans="1:13" ht="14.25" customHeight="1">
      <c r="A52" s="2"/>
      <c r="B52" s="37"/>
      <c r="C52" s="38"/>
      <c r="D52" s="40"/>
      <c r="E52" s="40"/>
      <c r="F52" s="41"/>
      <c r="G52" s="40"/>
      <c r="H52" s="40"/>
      <c r="I52" s="40"/>
      <c r="J52" s="40"/>
      <c r="K52" s="2"/>
      <c r="L52" s="2"/>
      <c r="M52" s="2"/>
    </row>
    <row r="53" spans="1:13" ht="14.25" customHeight="1">
      <c r="A53" s="2"/>
      <c r="B53" s="37"/>
      <c r="C53" s="38"/>
      <c r="D53" s="40"/>
      <c r="E53" s="40"/>
      <c r="F53" s="41"/>
      <c r="G53" s="40"/>
      <c r="H53" s="40"/>
      <c r="I53" s="40"/>
      <c r="J53" s="40"/>
      <c r="K53" s="2"/>
      <c r="L53" s="2"/>
      <c r="M53" s="2"/>
    </row>
    <row r="54" spans="1:13" ht="14.25" customHeight="1">
      <c r="A54" s="2"/>
      <c r="B54" s="37"/>
      <c r="C54" s="38"/>
      <c r="D54" s="40"/>
      <c r="E54" s="40"/>
      <c r="F54" s="41"/>
      <c r="G54" s="40"/>
      <c r="H54" s="40"/>
      <c r="I54" s="40"/>
      <c r="J54" s="40"/>
      <c r="K54" s="2"/>
      <c r="L54" s="2"/>
      <c r="M54" s="2"/>
    </row>
    <row r="55" spans="1:13" ht="14.25" customHeight="1">
      <c r="A55" s="2"/>
      <c r="B55" s="37"/>
      <c r="C55" s="38"/>
      <c r="D55" s="40"/>
      <c r="E55" s="40"/>
      <c r="F55" s="41"/>
      <c r="G55" s="40"/>
      <c r="H55" s="40"/>
      <c r="I55" s="40"/>
      <c r="J55" s="40"/>
      <c r="K55" s="2"/>
      <c r="L55" s="2"/>
      <c r="M55" s="2"/>
    </row>
    <row r="56" spans="1:13" ht="14.25" customHeight="1">
      <c r="A56" s="2"/>
      <c r="B56" s="37"/>
      <c r="C56" s="38"/>
      <c r="D56" s="40"/>
      <c r="E56" s="40"/>
      <c r="F56" s="41"/>
      <c r="G56" s="40"/>
      <c r="H56" s="40"/>
      <c r="I56" s="40"/>
      <c r="J56" s="40"/>
      <c r="K56" s="2"/>
      <c r="L56" s="2"/>
      <c r="M56" s="2"/>
    </row>
    <row r="57" spans="1:13" ht="14.25" customHeight="1">
      <c r="A57" s="2"/>
      <c r="B57" s="37"/>
      <c r="C57" s="38"/>
      <c r="D57" s="40"/>
      <c r="E57" s="40"/>
      <c r="F57" s="41"/>
      <c r="G57" s="40"/>
      <c r="H57" s="40"/>
      <c r="I57" s="40"/>
      <c r="J57" s="40"/>
      <c r="K57" s="2"/>
      <c r="L57" s="2"/>
      <c r="M57" s="2"/>
    </row>
    <row r="58" spans="1:13" ht="14.25" customHeight="1">
      <c r="A58" s="2"/>
      <c r="B58" s="37"/>
      <c r="C58" s="38"/>
      <c r="D58" s="40"/>
      <c r="E58" s="40"/>
      <c r="F58" s="41"/>
      <c r="G58" s="40"/>
      <c r="H58" s="40"/>
      <c r="I58" s="40"/>
      <c r="J58" s="40"/>
      <c r="K58" s="2"/>
      <c r="L58" s="2"/>
      <c r="M58" s="2"/>
    </row>
    <row r="59" spans="1:13" ht="14.25" customHeight="1">
      <c r="A59" s="2"/>
      <c r="B59" s="37"/>
      <c r="C59" s="38"/>
      <c r="D59" s="40"/>
      <c r="E59" s="40"/>
      <c r="F59" s="41"/>
      <c r="G59" s="40"/>
      <c r="H59" s="40"/>
      <c r="I59" s="40"/>
      <c r="J59" s="40"/>
      <c r="K59" s="2"/>
      <c r="L59" s="2"/>
      <c r="M59" s="2"/>
    </row>
    <row r="60" spans="1:13" ht="14.25" customHeight="1">
      <c r="A60" s="2"/>
      <c r="B60" s="37"/>
      <c r="C60" s="38"/>
      <c r="D60" s="40"/>
      <c r="E60" s="40"/>
      <c r="F60" s="41"/>
      <c r="G60" s="40"/>
      <c r="H60" s="40"/>
      <c r="I60" s="40"/>
      <c r="J60" s="40"/>
      <c r="K60" s="2"/>
      <c r="L60" s="2"/>
      <c r="M60" s="2"/>
    </row>
    <row r="61" spans="1:13" ht="14.25" customHeight="1">
      <c r="A61" s="2"/>
      <c r="B61" s="37"/>
      <c r="C61" s="38"/>
      <c r="D61" s="40"/>
      <c r="E61" s="40"/>
      <c r="F61" s="41"/>
      <c r="G61" s="40"/>
      <c r="H61" s="40"/>
      <c r="I61" s="40"/>
      <c r="J61" s="40"/>
      <c r="K61" s="2"/>
      <c r="L61" s="2"/>
      <c r="M61" s="2"/>
    </row>
    <row r="62" spans="1:13" ht="14.25" customHeight="1">
      <c r="A62" s="2"/>
      <c r="B62" s="37"/>
      <c r="C62" s="38"/>
      <c r="D62" s="40"/>
      <c r="E62" s="40"/>
      <c r="F62" s="41"/>
      <c r="G62" s="40"/>
      <c r="H62" s="40"/>
      <c r="I62" s="40"/>
      <c r="J62" s="40"/>
      <c r="K62" s="2"/>
      <c r="L62" s="2"/>
      <c r="M62" s="2"/>
    </row>
    <row r="63" spans="1:13" ht="14.25" customHeight="1">
      <c r="A63" s="2"/>
      <c r="B63" s="37"/>
      <c r="C63" s="38"/>
      <c r="D63" s="40"/>
      <c r="E63" s="40"/>
      <c r="F63" s="41"/>
      <c r="G63" s="40"/>
      <c r="H63" s="40"/>
      <c r="I63" s="40"/>
      <c r="J63" s="40"/>
      <c r="K63" s="2"/>
      <c r="L63" s="2"/>
      <c r="M63" s="2"/>
    </row>
    <row r="64" spans="1:13" ht="14.25" customHeight="1">
      <c r="A64" s="2"/>
      <c r="B64" s="37"/>
      <c r="C64" s="38"/>
      <c r="D64" s="40"/>
      <c r="E64" s="40"/>
      <c r="F64" s="41"/>
      <c r="G64" s="40"/>
      <c r="H64" s="40"/>
      <c r="I64" s="40"/>
      <c r="J64" s="40"/>
      <c r="K64" s="2"/>
      <c r="L64" s="2"/>
      <c r="M64" s="2"/>
    </row>
    <row r="65" spans="1:13" ht="14.25" customHeight="1">
      <c r="A65" s="2"/>
      <c r="B65" s="37"/>
      <c r="C65" s="38"/>
      <c r="D65" s="40"/>
      <c r="E65" s="40"/>
      <c r="F65" s="41"/>
      <c r="G65" s="40"/>
      <c r="H65" s="40"/>
      <c r="I65" s="40"/>
      <c r="J65" s="40"/>
      <c r="K65" s="2"/>
      <c r="L65" s="2"/>
      <c r="M65" s="2"/>
    </row>
    <row r="66" spans="1:13" ht="14.25" customHeight="1">
      <c r="A66" s="2"/>
      <c r="B66" s="37"/>
      <c r="C66" s="38"/>
      <c r="D66" s="40"/>
      <c r="E66" s="40"/>
      <c r="F66" s="41"/>
      <c r="G66" s="40"/>
      <c r="H66" s="40"/>
      <c r="I66" s="40"/>
      <c r="J66" s="40"/>
      <c r="K66" s="2"/>
      <c r="L66" s="2"/>
      <c r="M66" s="2"/>
    </row>
    <row r="67" spans="1:13" ht="14.25" customHeight="1">
      <c r="A67" s="2"/>
      <c r="B67" s="37"/>
      <c r="C67" s="38"/>
      <c r="D67" s="40"/>
      <c r="E67" s="40"/>
      <c r="F67" s="41"/>
      <c r="G67" s="40"/>
      <c r="H67" s="40"/>
      <c r="I67" s="40"/>
      <c r="J67" s="40"/>
      <c r="K67" s="2"/>
      <c r="L67" s="2"/>
      <c r="M67" s="2"/>
    </row>
    <row r="68" spans="1:13" ht="14.25" customHeight="1">
      <c r="A68" s="2"/>
      <c r="B68" s="37"/>
      <c r="C68" s="38"/>
      <c r="D68" s="40"/>
      <c r="E68" s="40"/>
      <c r="F68" s="41"/>
      <c r="G68" s="40"/>
      <c r="H68" s="40"/>
      <c r="I68" s="40"/>
      <c r="J68" s="40"/>
      <c r="K68" s="2"/>
      <c r="L68" s="2"/>
      <c r="M68" s="2"/>
    </row>
    <row r="69" spans="1:13" ht="14.25" customHeight="1">
      <c r="A69" s="2"/>
      <c r="B69" s="37"/>
      <c r="C69" s="38"/>
      <c r="D69" s="40"/>
      <c r="E69" s="40"/>
      <c r="F69" s="41"/>
      <c r="G69" s="40"/>
      <c r="H69" s="40"/>
      <c r="I69" s="40"/>
      <c r="J69" s="40"/>
      <c r="K69" s="2"/>
      <c r="L69" s="2"/>
      <c r="M69" s="2"/>
    </row>
    <row r="70" spans="1:13" ht="14.25" customHeight="1">
      <c r="A70" s="2"/>
      <c r="B70" s="37"/>
      <c r="C70" s="38"/>
      <c r="D70" s="40"/>
      <c r="E70" s="40"/>
      <c r="F70" s="41"/>
      <c r="G70" s="40"/>
      <c r="H70" s="40"/>
      <c r="I70" s="40"/>
      <c r="J70" s="40"/>
      <c r="K70" s="2"/>
      <c r="L70" s="2"/>
      <c r="M70" s="2"/>
    </row>
    <row r="71" spans="1:13" ht="14.25" customHeight="1">
      <c r="A71" s="2"/>
      <c r="B71" s="37"/>
      <c r="C71" s="38"/>
      <c r="D71" s="40"/>
      <c r="E71" s="40"/>
      <c r="F71" s="41"/>
      <c r="G71" s="40"/>
      <c r="H71" s="40"/>
      <c r="I71" s="40"/>
      <c r="J71" s="40"/>
      <c r="K71" s="2"/>
      <c r="L71" s="2"/>
      <c r="M71" s="2"/>
    </row>
    <row r="72" spans="1:13" ht="14.25" customHeight="1">
      <c r="A72" s="2"/>
      <c r="B72" s="37"/>
      <c r="C72" s="38"/>
      <c r="D72" s="40"/>
      <c r="E72" s="40"/>
      <c r="F72" s="41"/>
      <c r="G72" s="40"/>
      <c r="H72" s="40"/>
      <c r="I72" s="40"/>
      <c r="J72" s="40"/>
      <c r="K72" s="2"/>
      <c r="L72" s="2"/>
      <c r="M72" s="2"/>
    </row>
    <row r="73" spans="1:13" ht="14.25" customHeight="1">
      <c r="A73" s="2"/>
      <c r="B73" s="37"/>
      <c r="C73" s="38"/>
      <c r="D73" s="40"/>
      <c r="E73" s="40"/>
      <c r="F73" s="41"/>
      <c r="G73" s="40"/>
      <c r="H73" s="40"/>
      <c r="I73" s="40"/>
      <c r="J73" s="40"/>
      <c r="K73" s="2"/>
      <c r="L73" s="2"/>
      <c r="M73" s="2"/>
    </row>
    <row r="74" spans="1:13" ht="14.25" customHeight="1">
      <c r="A74" s="2"/>
      <c r="B74" s="37"/>
      <c r="C74" s="38"/>
      <c r="D74" s="40"/>
      <c r="E74" s="40"/>
      <c r="F74" s="41"/>
      <c r="G74" s="40"/>
      <c r="H74" s="40"/>
      <c r="I74" s="40"/>
      <c r="J74" s="40"/>
      <c r="K74" s="2"/>
      <c r="L74" s="2"/>
      <c r="M74" s="2"/>
    </row>
    <row r="75" spans="1:13" ht="14.25" customHeight="1">
      <c r="A75" s="2"/>
      <c r="B75" s="37"/>
      <c r="C75" s="38"/>
      <c r="D75" s="40"/>
      <c r="E75" s="40"/>
      <c r="F75" s="41"/>
      <c r="G75" s="40"/>
      <c r="H75" s="40"/>
      <c r="I75" s="40"/>
      <c r="J75" s="40"/>
      <c r="K75" s="2"/>
      <c r="L75" s="7"/>
      <c r="M75" s="2"/>
    </row>
    <row r="76" spans="1:13" ht="14.25" customHeight="1">
      <c r="A76" s="2"/>
      <c r="B76" s="37"/>
      <c r="C76" s="38"/>
      <c r="D76" s="40"/>
      <c r="E76" s="40"/>
      <c r="F76" s="41"/>
      <c r="G76" s="40"/>
      <c r="H76" s="40"/>
      <c r="I76" s="40"/>
      <c r="J76" s="40"/>
      <c r="K76" s="2"/>
      <c r="L76" s="2"/>
      <c r="M76" s="2"/>
    </row>
    <row r="77" spans="1:13" ht="14.25" customHeight="1">
      <c r="A77" s="2"/>
      <c r="B77" s="37"/>
      <c r="C77" s="38"/>
      <c r="D77" s="40"/>
      <c r="E77" s="40"/>
      <c r="F77" s="41"/>
      <c r="G77" s="40"/>
      <c r="H77" s="40"/>
      <c r="I77" s="40"/>
      <c r="J77" s="40"/>
      <c r="K77" s="2"/>
      <c r="L77" s="7"/>
      <c r="M77" s="2"/>
    </row>
    <row r="78" spans="1:13" ht="14.25" customHeight="1">
      <c r="A78" s="2"/>
      <c r="B78" s="37"/>
      <c r="C78" s="38"/>
      <c r="D78" s="40"/>
      <c r="E78" s="40"/>
      <c r="F78" s="41"/>
      <c r="G78" s="40"/>
      <c r="H78" s="40"/>
      <c r="I78" s="40"/>
      <c r="J78" s="40"/>
      <c r="K78" s="2"/>
      <c r="L78" s="2"/>
      <c r="M78" s="2"/>
    </row>
    <row r="79" spans="1:13" ht="14.25" customHeight="1">
      <c r="A79" s="2"/>
      <c r="B79" s="37"/>
      <c r="C79" s="38"/>
      <c r="D79" s="40"/>
      <c r="E79" s="40"/>
      <c r="F79" s="41"/>
      <c r="G79" s="40"/>
      <c r="H79" s="40"/>
      <c r="I79" s="40"/>
      <c r="J79" s="40"/>
      <c r="K79" s="2"/>
      <c r="L79" s="2"/>
      <c r="M79" s="2"/>
    </row>
    <row r="80" spans="1:13" ht="14.25" customHeight="1">
      <c r="A80" s="2"/>
      <c r="B80" s="37"/>
      <c r="C80" s="38"/>
      <c r="D80" s="40"/>
      <c r="E80" s="40"/>
      <c r="F80" s="41"/>
      <c r="G80" s="40"/>
      <c r="H80" s="40"/>
      <c r="I80" s="40"/>
      <c r="J80" s="40"/>
      <c r="K80" s="2"/>
      <c r="L80" s="2"/>
      <c r="M80" s="2"/>
    </row>
    <row r="81" spans="1:13" ht="14.25" customHeight="1">
      <c r="A81" s="2"/>
      <c r="B81" s="37"/>
      <c r="C81" s="38"/>
      <c r="D81" s="40"/>
      <c r="E81" s="40"/>
      <c r="F81" s="41"/>
      <c r="G81" s="40"/>
      <c r="H81" s="40"/>
      <c r="I81" s="40"/>
      <c r="J81" s="40"/>
      <c r="K81" s="2"/>
      <c r="L81" s="2"/>
      <c r="M81" s="2"/>
    </row>
    <row r="82" spans="1:13" ht="14.25" customHeight="1">
      <c r="A82" s="2"/>
      <c r="B82" s="37"/>
      <c r="C82" s="38"/>
      <c r="D82" s="40"/>
      <c r="E82" s="40"/>
      <c r="F82" s="41"/>
      <c r="G82" s="40"/>
      <c r="H82" s="40"/>
      <c r="I82" s="40"/>
      <c r="J82" s="40"/>
      <c r="K82" s="2"/>
      <c r="L82" s="2"/>
      <c r="M82" s="2"/>
    </row>
    <row r="83" spans="1:13" ht="14.25" customHeight="1">
      <c r="A83" s="2"/>
      <c r="B83" s="37"/>
      <c r="C83" s="38"/>
      <c r="D83" s="40"/>
      <c r="E83" s="40"/>
      <c r="F83" s="41"/>
      <c r="G83" s="40"/>
      <c r="H83" s="40"/>
      <c r="I83" s="40"/>
      <c r="J83" s="40"/>
      <c r="K83" s="2"/>
      <c r="L83" s="2"/>
      <c r="M83" s="2"/>
    </row>
    <row r="84" spans="1:13" ht="14.25" customHeight="1">
      <c r="A84" s="2"/>
      <c r="B84" s="37"/>
      <c r="C84" s="38"/>
      <c r="D84" s="40"/>
      <c r="E84" s="40"/>
      <c r="F84" s="41"/>
      <c r="G84" s="40"/>
      <c r="H84" s="40"/>
      <c r="I84" s="40"/>
      <c r="J84" s="40"/>
      <c r="K84" s="2"/>
      <c r="L84" s="2"/>
      <c r="M84" s="2"/>
    </row>
    <row r="85" spans="1:13" ht="14.25" customHeight="1">
      <c r="A85" s="2"/>
      <c r="B85" s="37"/>
      <c r="C85" s="38"/>
      <c r="D85" s="40"/>
      <c r="E85" s="40"/>
      <c r="F85" s="41"/>
      <c r="G85" s="40"/>
      <c r="H85" s="40"/>
      <c r="I85" s="40"/>
      <c r="J85" s="40"/>
      <c r="K85" s="2"/>
      <c r="L85" s="2"/>
      <c r="M85" s="2"/>
    </row>
    <row r="86" spans="1:13" ht="14.25" customHeight="1">
      <c r="A86" s="2"/>
      <c r="B86" s="37"/>
      <c r="C86" s="38"/>
      <c r="D86" s="40"/>
      <c r="E86" s="40"/>
      <c r="F86" s="41"/>
      <c r="G86" s="40"/>
      <c r="H86" s="40"/>
      <c r="I86" s="40"/>
      <c r="J86" s="40"/>
      <c r="K86" s="2"/>
      <c r="L86" s="2"/>
      <c r="M86" s="2"/>
    </row>
    <row r="87" spans="1:13" ht="14.25" customHeight="1">
      <c r="A87" s="2"/>
      <c r="B87" s="37"/>
      <c r="C87" s="38"/>
      <c r="D87" s="40"/>
      <c r="E87" s="40"/>
      <c r="F87" s="41"/>
      <c r="G87" s="40"/>
      <c r="H87" s="40"/>
      <c r="I87" s="40"/>
      <c r="J87" s="40"/>
      <c r="K87" s="2"/>
      <c r="L87" s="2"/>
      <c r="M87" s="2"/>
    </row>
    <row r="88" spans="1:13" ht="14.25" customHeight="1">
      <c r="A88" s="2"/>
      <c r="B88" s="37"/>
      <c r="C88" s="38"/>
      <c r="D88" s="40"/>
      <c r="E88" s="40"/>
      <c r="F88" s="41"/>
      <c r="G88" s="40"/>
      <c r="H88" s="40"/>
      <c r="I88" s="40"/>
      <c r="J88" s="40"/>
      <c r="K88" s="2"/>
      <c r="L88" s="2"/>
      <c r="M88" s="2"/>
    </row>
    <row r="89" spans="1:13" ht="14.25" customHeight="1">
      <c r="A89" s="2"/>
      <c r="B89" s="37"/>
      <c r="C89" s="38"/>
      <c r="D89" s="40"/>
      <c r="E89" s="40"/>
      <c r="F89" s="41"/>
      <c r="G89" s="40"/>
      <c r="H89" s="40"/>
      <c r="I89" s="40"/>
      <c r="J89" s="40"/>
      <c r="K89" s="2"/>
      <c r="L89" s="2"/>
      <c r="M89" s="2"/>
    </row>
    <row r="90" spans="1:13" ht="14.25" customHeight="1">
      <c r="A90" s="2"/>
      <c r="B90" s="37"/>
      <c r="C90" s="38"/>
      <c r="D90" s="40"/>
      <c r="E90" s="40"/>
      <c r="F90" s="41"/>
      <c r="G90" s="40"/>
      <c r="H90" s="40"/>
      <c r="I90" s="40"/>
      <c r="J90" s="40"/>
      <c r="K90" s="2"/>
      <c r="L90" s="2"/>
      <c r="M90" s="2"/>
    </row>
    <row r="91" spans="1:13" ht="14.25" customHeight="1">
      <c r="A91" s="2"/>
      <c r="B91" s="37"/>
      <c r="C91" s="38"/>
      <c r="D91" s="40"/>
      <c r="E91" s="40"/>
      <c r="F91" s="41"/>
      <c r="G91" s="40"/>
      <c r="H91" s="40"/>
      <c r="I91" s="40"/>
      <c r="J91" s="40"/>
      <c r="K91" s="2"/>
      <c r="L91" s="2"/>
      <c r="M91" s="2"/>
    </row>
    <row r="92" spans="1:13" ht="14.25" customHeight="1">
      <c r="A92" s="2"/>
      <c r="B92" s="37"/>
      <c r="C92" s="38"/>
      <c r="D92" s="40"/>
      <c r="E92" s="40"/>
      <c r="F92" s="41"/>
      <c r="G92" s="40"/>
      <c r="H92" s="40"/>
      <c r="I92" s="40"/>
      <c r="J92" s="40"/>
      <c r="K92" s="2"/>
      <c r="L92" s="2"/>
      <c r="M92" s="2"/>
    </row>
    <row r="93" spans="1:13" ht="14.25" customHeight="1">
      <c r="A93" s="2"/>
      <c r="B93" s="37"/>
      <c r="C93" s="38"/>
      <c r="D93" s="40"/>
      <c r="E93" s="40"/>
      <c r="F93" s="41"/>
      <c r="G93" s="40"/>
      <c r="H93" s="40"/>
      <c r="I93" s="40"/>
      <c r="J93" s="40"/>
      <c r="K93" s="2"/>
      <c r="L93" s="2"/>
      <c r="M93" s="2"/>
    </row>
    <row r="94" spans="1:13" ht="14.25" customHeight="1">
      <c r="A94" s="2"/>
      <c r="B94" s="37"/>
      <c r="C94" s="38"/>
      <c r="D94" s="40"/>
      <c r="E94" s="40"/>
      <c r="F94" s="41"/>
      <c r="G94" s="40"/>
      <c r="H94" s="40"/>
      <c r="I94" s="40"/>
      <c r="J94" s="40"/>
      <c r="K94" s="2"/>
      <c r="L94" s="2"/>
      <c r="M94" s="2"/>
    </row>
    <row r="95" spans="1:13" ht="14.25" customHeight="1">
      <c r="A95" s="2"/>
      <c r="B95" s="37"/>
      <c r="C95" s="38"/>
      <c r="D95" s="40"/>
      <c r="E95" s="40"/>
      <c r="F95" s="41"/>
      <c r="G95" s="40"/>
      <c r="H95" s="40"/>
      <c r="I95" s="40"/>
      <c r="J95" s="40"/>
      <c r="K95" s="2"/>
      <c r="L95" s="2"/>
      <c r="M95" s="2"/>
    </row>
    <row r="96" spans="1:13" ht="14.25" customHeight="1">
      <c r="A96" s="2"/>
      <c r="B96" s="37"/>
      <c r="C96" s="38"/>
      <c r="D96" s="40"/>
      <c r="E96" s="40"/>
      <c r="F96" s="41"/>
      <c r="G96" s="40"/>
      <c r="H96" s="40"/>
      <c r="I96" s="40"/>
      <c r="J96" s="40"/>
      <c r="K96" s="2"/>
      <c r="L96" s="2"/>
      <c r="M96" s="2"/>
    </row>
    <row r="97" spans="1:13" ht="14.25" customHeight="1">
      <c r="A97" s="2"/>
      <c r="B97" s="37"/>
      <c r="C97" s="38"/>
      <c r="D97" s="40"/>
      <c r="E97" s="40"/>
      <c r="F97" s="41"/>
      <c r="G97" s="40"/>
      <c r="H97" s="40"/>
      <c r="I97" s="40"/>
      <c r="J97" s="40"/>
      <c r="K97" s="2"/>
      <c r="L97" s="2"/>
      <c r="M97" s="2"/>
    </row>
    <row r="98" spans="1:13" ht="14.25" customHeight="1">
      <c r="A98" s="2"/>
      <c r="B98" s="37"/>
      <c r="C98" s="38"/>
      <c r="D98" s="40"/>
      <c r="E98" s="40"/>
      <c r="F98" s="41"/>
      <c r="G98" s="40"/>
      <c r="H98" s="40"/>
      <c r="I98" s="40"/>
      <c r="J98" s="40"/>
      <c r="K98" s="2"/>
      <c r="L98" s="2"/>
      <c r="M98" s="2"/>
    </row>
    <row r="99" spans="1:13" ht="14.25" customHeight="1">
      <c r="A99" s="2"/>
      <c r="B99" s="37"/>
      <c r="C99" s="38"/>
      <c r="D99" s="40"/>
      <c r="E99" s="40"/>
      <c r="F99" s="41"/>
      <c r="G99" s="40"/>
      <c r="H99" s="40"/>
      <c r="I99" s="40"/>
      <c r="J99" s="40"/>
      <c r="K99" s="2"/>
      <c r="L99" s="2"/>
      <c r="M99" s="2"/>
    </row>
    <row r="100" spans="1:13" ht="14.25" customHeight="1">
      <c r="A100" s="2"/>
      <c r="B100" s="37"/>
      <c r="C100" s="38"/>
      <c r="D100" s="40"/>
      <c r="E100" s="40"/>
      <c r="F100" s="41"/>
      <c r="G100" s="40"/>
      <c r="H100" s="40"/>
      <c r="I100" s="40"/>
      <c r="J100" s="40"/>
      <c r="K100" s="2"/>
      <c r="L100" s="2"/>
      <c r="M100" s="2"/>
    </row>
    <row r="101" spans="1:13" ht="14.25" customHeight="1">
      <c r="A101" s="2"/>
      <c r="B101" s="37"/>
      <c r="C101" s="38"/>
      <c r="D101" s="40"/>
      <c r="E101" s="40"/>
      <c r="F101" s="41"/>
      <c r="G101" s="40"/>
      <c r="H101" s="40"/>
      <c r="I101" s="40"/>
      <c r="J101" s="40"/>
      <c r="K101" s="2"/>
      <c r="L101" s="2"/>
      <c r="M101" s="2"/>
    </row>
    <row r="102" spans="1:13" ht="14.25" customHeight="1">
      <c r="A102" s="2"/>
      <c r="B102" s="37"/>
      <c r="C102" s="38"/>
      <c r="D102" s="40"/>
      <c r="E102" s="40"/>
      <c r="F102" s="41"/>
      <c r="G102" s="40"/>
      <c r="H102" s="40"/>
      <c r="I102" s="40"/>
      <c r="J102" s="40"/>
      <c r="K102" s="2"/>
      <c r="L102" s="2"/>
      <c r="M102" s="2"/>
    </row>
    <row r="103" spans="1:13" ht="14.25" customHeight="1">
      <c r="A103" s="2"/>
      <c r="B103" s="37"/>
      <c r="C103" s="38"/>
      <c r="D103" s="40"/>
      <c r="E103" s="40"/>
      <c r="F103" s="41"/>
      <c r="G103" s="40"/>
      <c r="H103" s="40"/>
      <c r="I103" s="40"/>
      <c r="J103" s="40"/>
      <c r="K103" s="2"/>
      <c r="L103" s="2"/>
      <c r="M103" s="2"/>
    </row>
    <row r="104" spans="1:13" ht="14.25" customHeight="1">
      <c r="A104" s="2"/>
      <c r="B104" s="37"/>
      <c r="C104" s="38"/>
      <c r="D104" s="40"/>
      <c r="E104" s="40"/>
      <c r="F104" s="41"/>
      <c r="G104" s="40"/>
      <c r="H104" s="40"/>
      <c r="I104" s="40"/>
      <c r="J104" s="40"/>
      <c r="K104" s="2"/>
      <c r="L104" s="2"/>
      <c r="M104" s="2"/>
    </row>
    <row r="105" spans="1:13" ht="14.25" customHeight="1">
      <c r="A105" s="2"/>
      <c r="B105" s="37"/>
      <c r="C105" s="38"/>
      <c r="D105" s="40"/>
      <c r="E105" s="40"/>
      <c r="F105" s="41"/>
      <c r="G105" s="40"/>
      <c r="H105" s="40"/>
      <c r="I105" s="40"/>
      <c r="J105" s="40"/>
      <c r="K105" s="2"/>
      <c r="L105" s="2"/>
      <c r="M105" s="2"/>
    </row>
    <row r="106" spans="1:13" ht="14.25" customHeight="1">
      <c r="A106" s="2"/>
      <c r="B106" s="37"/>
      <c r="C106" s="38"/>
      <c r="D106" s="40"/>
      <c r="E106" s="40"/>
      <c r="F106" s="41"/>
      <c r="G106" s="40"/>
      <c r="H106" s="40"/>
      <c r="I106" s="40"/>
      <c r="J106" s="40"/>
      <c r="K106" s="2"/>
      <c r="L106" s="2"/>
      <c r="M106" s="2"/>
    </row>
    <row r="107" spans="1:13" ht="14.25" customHeight="1">
      <c r="A107" s="2"/>
      <c r="B107" s="37"/>
      <c r="C107" s="38"/>
      <c r="D107" s="40"/>
      <c r="E107" s="40"/>
      <c r="F107" s="41"/>
      <c r="G107" s="40"/>
      <c r="H107" s="40"/>
      <c r="I107" s="40"/>
      <c r="J107" s="40"/>
      <c r="K107" s="2"/>
      <c r="L107" s="2"/>
      <c r="M107" s="2"/>
    </row>
    <row r="108" spans="1:13" ht="14.25" customHeight="1">
      <c r="A108" s="2"/>
      <c r="B108" s="37"/>
      <c r="C108" s="38"/>
      <c r="D108" s="40"/>
      <c r="E108" s="40"/>
      <c r="F108" s="41"/>
      <c r="G108" s="40"/>
      <c r="H108" s="40"/>
      <c r="I108" s="40"/>
      <c r="J108" s="40"/>
      <c r="K108" s="2"/>
      <c r="L108" s="2"/>
      <c r="M108" s="2"/>
    </row>
    <row r="109" spans="1:13" ht="14.25" customHeight="1">
      <c r="A109" s="2"/>
      <c r="B109" s="37"/>
      <c r="C109" s="38"/>
      <c r="D109" s="40"/>
      <c r="E109" s="40"/>
      <c r="F109" s="41"/>
      <c r="G109" s="40"/>
      <c r="H109" s="40"/>
      <c r="I109" s="40"/>
      <c r="J109" s="40"/>
      <c r="K109" s="2"/>
      <c r="L109" s="2"/>
      <c r="M109" s="2"/>
    </row>
    <row r="110" spans="1:13" ht="14.25" customHeight="1">
      <c r="A110" s="2"/>
      <c r="B110" s="37"/>
      <c r="C110" s="38"/>
      <c r="D110" s="40"/>
      <c r="E110" s="40"/>
      <c r="F110" s="41"/>
      <c r="G110" s="40"/>
      <c r="H110" s="40"/>
      <c r="I110" s="40"/>
      <c r="J110" s="40"/>
      <c r="K110" s="2"/>
      <c r="L110" s="2"/>
      <c r="M110" s="2"/>
    </row>
    <row r="111" spans="1:13" ht="14.25" customHeight="1">
      <c r="A111" s="2"/>
      <c r="B111" s="37"/>
      <c r="C111" s="38"/>
      <c r="D111" s="40"/>
      <c r="E111" s="40"/>
      <c r="F111" s="41"/>
      <c r="G111" s="40"/>
      <c r="H111" s="40"/>
      <c r="I111" s="40"/>
      <c r="J111" s="40"/>
      <c r="K111" s="2"/>
      <c r="L111" s="2"/>
      <c r="M111" s="2"/>
    </row>
    <row r="112" spans="1:13" ht="14.25" customHeight="1">
      <c r="A112" s="2"/>
      <c r="B112" s="37"/>
      <c r="C112" s="38"/>
      <c r="D112" s="40"/>
      <c r="E112" s="40"/>
      <c r="F112" s="41"/>
      <c r="G112" s="40"/>
      <c r="H112" s="40"/>
      <c r="I112" s="40"/>
      <c r="J112" s="40"/>
      <c r="K112" s="2"/>
      <c r="L112" s="2"/>
      <c r="M112" s="2"/>
    </row>
    <row r="113" spans="1:13" ht="14.25" customHeight="1">
      <c r="A113" s="2"/>
      <c r="B113" s="37"/>
      <c r="C113" s="38"/>
      <c r="D113" s="40"/>
      <c r="E113" s="40"/>
      <c r="F113" s="41"/>
      <c r="G113" s="40"/>
      <c r="H113" s="40"/>
      <c r="I113" s="40"/>
      <c r="J113" s="40"/>
      <c r="K113" s="2"/>
      <c r="L113" s="2"/>
      <c r="M113" s="2"/>
    </row>
    <row r="114" spans="1:13" ht="14.25" customHeight="1">
      <c r="A114" s="2"/>
      <c r="B114" s="37"/>
      <c r="C114" s="38"/>
      <c r="D114" s="40"/>
      <c r="E114" s="40"/>
      <c r="F114" s="41"/>
      <c r="G114" s="40"/>
      <c r="H114" s="40"/>
      <c r="I114" s="40"/>
      <c r="J114" s="40"/>
      <c r="K114" s="2"/>
      <c r="L114" s="2"/>
      <c r="M114" s="2"/>
    </row>
    <row r="115" spans="1:13" ht="14.25" customHeight="1">
      <c r="A115" s="2"/>
      <c r="B115" s="37"/>
      <c r="C115" s="38"/>
      <c r="D115" s="40"/>
      <c r="E115" s="40"/>
      <c r="F115" s="41"/>
      <c r="G115" s="40"/>
      <c r="H115" s="40"/>
      <c r="I115" s="40"/>
      <c r="J115" s="40"/>
      <c r="K115" s="2"/>
      <c r="L115" s="2"/>
      <c r="M115" s="2"/>
    </row>
    <row r="116" spans="1:13" ht="14.25" customHeight="1">
      <c r="A116" s="2"/>
      <c r="B116" s="37"/>
      <c r="C116" s="38"/>
      <c r="D116" s="40"/>
      <c r="E116" s="40"/>
      <c r="F116" s="41"/>
      <c r="G116" s="40"/>
      <c r="H116" s="40"/>
      <c r="I116" s="40"/>
      <c r="J116" s="40"/>
      <c r="K116" s="2"/>
      <c r="L116" s="2"/>
      <c r="M116" s="2"/>
    </row>
    <row r="117" spans="1:13" ht="14.25" customHeight="1">
      <c r="A117" s="2"/>
      <c r="B117" s="37"/>
      <c r="C117" s="38"/>
      <c r="D117" s="40"/>
      <c r="E117" s="40"/>
      <c r="F117" s="41"/>
      <c r="G117" s="40"/>
      <c r="H117" s="40"/>
      <c r="I117" s="40"/>
      <c r="J117" s="40"/>
      <c r="K117" s="2"/>
      <c r="L117" s="2"/>
      <c r="M117" s="2"/>
    </row>
    <row r="118" spans="1:13" ht="14.25" customHeight="1">
      <c r="A118" s="2"/>
      <c r="B118" s="37"/>
      <c r="C118" s="38"/>
      <c r="D118" s="40"/>
      <c r="E118" s="40"/>
      <c r="F118" s="41"/>
      <c r="G118" s="40"/>
      <c r="H118" s="40"/>
      <c r="I118" s="40"/>
      <c r="J118" s="40"/>
      <c r="K118" s="2"/>
      <c r="L118" s="2"/>
      <c r="M118" s="2"/>
    </row>
    <row r="119" spans="1:13" ht="14.25" customHeight="1">
      <c r="A119" s="2"/>
      <c r="B119" s="37"/>
      <c r="C119" s="38"/>
      <c r="D119" s="40"/>
      <c r="E119" s="40"/>
      <c r="F119" s="41"/>
      <c r="G119" s="40"/>
      <c r="H119" s="40"/>
      <c r="I119" s="40"/>
      <c r="J119" s="40"/>
      <c r="K119" s="2"/>
      <c r="L119" s="2"/>
      <c r="M119" s="2"/>
    </row>
    <row r="120" spans="1:13" ht="14.25" customHeight="1">
      <c r="A120" s="2"/>
      <c r="B120" s="37"/>
      <c r="C120" s="38"/>
      <c r="D120" s="40"/>
      <c r="E120" s="40"/>
      <c r="F120" s="41"/>
      <c r="G120" s="40"/>
      <c r="H120" s="40"/>
      <c r="I120" s="40"/>
      <c r="J120" s="40"/>
      <c r="K120" s="2"/>
      <c r="L120" s="2"/>
      <c r="M120" s="2"/>
    </row>
    <row r="121" spans="1:13" ht="14.25" customHeight="1">
      <c r="A121" s="2"/>
      <c r="B121" s="37"/>
      <c r="C121" s="38"/>
      <c r="D121" s="40"/>
      <c r="E121" s="40"/>
      <c r="F121" s="41"/>
      <c r="G121" s="40"/>
      <c r="H121" s="40"/>
      <c r="I121" s="40"/>
      <c r="J121" s="40"/>
      <c r="K121" s="2"/>
      <c r="L121" s="2"/>
      <c r="M121" s="2"/>
    </row>
    <row r="122" spans="1:13" ht="14.25" customHeight="1">
      <c r="A122" s="2"/>
      <c r="B122" s="37"/>
      <c r="C122" s="38"/>
      <c r="D122" s="40"/>
      <c r="E122" s="40"/>
      <c r="F122" s="41"/>
      <c r="G122" s="40"/>
      <c r="H122" s="40"/>
      <c r="I122" s="40"/>
      <c r="J122" s="40"/>
      <c r="K122" s="2"/>
      <c r="L122" s="2"/>
      <c r="M122" s="2"/>
    </row>
    <row r="123" spans="1:13" ht="14.25" customHeight="1">
      <c r="A123" s="2"/>
      <c r="B123" s="37"/>
      <c r="C123" s="38"/>
      <c r="D123" s="40"/>
      <c r="E123" s="40"/>
      <c r="F123" s="41"/>
      <c r="G123" s="40"/>
      <c r="H123" s="40"/>
      <c r="I123" s="40"/>
      <c r="J123" s="40"/>
      <c r="K123" s="2"/>
      <c r="L123" s="2"/>
      <c r="M123" s="2"/>
    </row>
    <row r="124" spans="1:13" ht="14.25" customHeight="1">
      <c r="A124" s="2"/>
      <c r="B124" s="37"/>
      <c r="C124" s="38"/>
      <c r="D124" s="40"/>
      <c r="E124" s="40"/>
      <c r="F124" s="41"/>
      <c r="G124" s="40"/>
      <c r="H124" s="40"/>
      <c r="I124" s="40"/>
      <c r="J124" s="40"/>
      <c r="K124" s="2"/>
      <c r="L124" s="2"/>
      <c r="M124" s="2"/>
    </row>
    <row r="125" spans="1:13" ht="14.25" customHeight="1">
      <c r="A125" s="2"/>
      <c r="B125" s="37"/>
      <c r="C125" s="38"/>
      <c r="D125" s="40"/>
      <c r="E125" s="40"/>
      <c r="F125" s="41"/>
      <c r="G125" s="40"/>
      <c r="H125" s="40"/>
      <c r="I125" s="40"/>
      <c r="J125" s="40"/>
      <c r="K125" s="2"/>
      <c r="L125" s="2"/>
      <c r="M125" s="2"/>
    </row>
    <row r="126" spans="1:13" ht="14.25" customHeight="1">
      <c r="A126" s="2"/>
      <c r="B126" s="37"/>
      <c r="C126" s="38"/>
      <c r="D126" s="40"/>
      <c r="E126" s="40"/>
      <c r="F126" s="41"/>
      <c r="G126" s="40"/>
      <c r="H126" s="40"/>
      <c r="I126" s="40"/>
      <c r="J126" s="40"/>
      <c r="K126" s="2"/>
      <c r="L126" s="2"/>
      <c r="M126" s="2"/>
    </row>
    <row r="127" spans="1:13" ht="14.25" customHeight="1">
      <c r="A127" s="2"/>
      <c r="B127" s="37"/>
      <c r="C127" s="38"/>
      <c r="D127" s="40"/>
      <c r="E127" s="40"/>
      <c r="F127" s="41"/>
      <c r="G127" s="40"/>
      <c r="H127" s="40"/>
      <c r="I127" s="40"/>
      <c r="J127" s="40"/>
      <c r="K127" s="2"/>
      <c r="L127" s="2"/>
      <c r="M127" s="2"/>
    </row>
    <row r="128" spans="1:13" ht="14.25" customHeight="1">
      <c r="A128" s="2"/>
      <c r="B128" s="37"/>
      <c r="C128" s="38"/>
      <c r="D128" s="40"/>
      <c r="E128" s="40"/>
      <c r="F128" s="41"/>
      <c r="G128" s="40"/>
      <c r="H128" s="40"/>
      <c r="I128" s="40"/>
      <c r="J128" s="40"/>
      <c r="K128" s="2"/>
      <c r="L128" s="2"/>
      <c r="M128" s="2"/>
    </row>
    <row r="129" spans="1:13" ht="14.25" customHeight="1">
      <c r="A129" s="2"/>
      <c r="B129" s="37"/>
      <c r="C129" s="38"/>
      <c r="D129" s="40"/>
      <c r="E129" s="40"/>
      <c r="F129" s="41"/>
      <c r="G129" s="40"/>
      <c r="H129" s="40"/>
      <c r="I129" s="40"/>
      <c r="J129" s="40"/>
      <c r="K129" s="2"/>
      <c r="L129" s="2"/>
      <c r="M129" s="2"/>
    </row>
    <row r="130" spans="1:13" ht="14.25" customHeight="1">
      <c r="A130" s="2"/>
      <c r="B130" s="37"/>
      <c r="C130" s="38"/>
      <c r="D130" s="40"/>
      <c r="E130" s="40"/>
      <c r="F130" s="41"/>
      <c r="G130" s="40"/>
      <c r="H130" s="40"/>
      <c r="I130" s="40"/>
      <c r="J130" s="40"/>
      <c r="K130" s="2"/>
      <c r="L130" s="2"/>
      <c r="M130" s="2"/>
    </row>
    <row r="131" spans="1:13" ht="14.25" customHeight="1">
      <c r="A131" s="2"/>
      <c r="B131" s="37"/>
      <c r="C131" s="38"/>
      <c r="D131" s="40"/>
      <c r="E131" s="40"/>
      <c r="F131" s="41"/>
      <c r="G131" s="40"/>
      <c r="H131" s="40"/>
      <c r="I131" s="40"/>
      <c r="J131" s="40"/>
      <c r="K131" s="2"/>
      <c r="L131" s="2"/>
      <c r="M131" s="2"/>
    </row>
    <row r="132" spans="1:13" ht="14.25" customHeight="1">
      <c r="A132" s="2"/>
      <c r="B132" s="37"/>
      <c r="C132" s="38"/>
      <c r="D132" s="40"/>
      <c r="E132" s="40"/>
      <c r="F132" s="41"/>
      <c r="G132" s="40"/>
      <c r="H132" s="40"/>
      <c r="I132" s="40"/>
      <c r="J132" s="40"/>
      <c r="K132" s="2"/>
      <c r="L132" s="2"/>
      <c r="M132" s="2"/>
    </row>
    <row r="133" spans="1:13" ht="14.25" customHeight="1">
      <c r="A133" s="2"/>
      <c r="B133" s="37"/>
      <c r="C133" s="38"/>
      <c r="D133" s="40"/>
      <c r="E133" s="40"/>
      <c r="F133" s="41"/>
      <c r="G133" s="40"/>
      <c r="H133" s="40"/>
      <c r="I133" s="40"/>
      <c r="J133" s="40"/>
      <c r="K133" s="2"/>
      <c r="L133" s="2"/>
      <c r="M133" s="2"/>
    </row>
    <row r="134" spans="1:13" ht="14.25" customHeight="1">
      <c r="A134" s="2"/>
      <c r="B134" s="37"/>
      <c r="C134" s="38"/>
      <c r="D134" s="40"/>
      <c r="E134" s="40"/>
      <c r="F134" s="41"/>
      <c r="G134" s="40"/>
      <c r="H134" s="40"/>
      <c r="I134" s="40"/>
      <c r="J134" s="40"/>
      <c r="K134" s="2"/>
      <c r="L134" s="2"/>
      <c r="M134" s="2"/>
    </row>
    <row r="135" spans="1:13" ht="14.25" customHeight="1">
      <c r="A135" s="2"/>
      <c r="B135" s="37"/>
      <c r="C135" s="38"/>
      <c r="D135" s="40"/>
      <c r="E135" s="40"/>
      <c r="F135" s="41"/>
      <c r="G135" s="40"/>
      <c r="H135" s="40"/>
      <c r="I135" s="40"/>
      <c r="J135" s="40"/>
      <c r="K135" s="2"/>
      <c r="L135" s="2"/>
      <c r="M135" s="2"/>
    </row>
    <row r="136" spans="1:13" ht="14.25" customHeight="1">
      <c r="A136" s="2"/>
      <c r="B136" s="37"/>
      <c r="C136" s="38"/>
      <c r="D136" s="40"/>
      <c r="E136" s="40"/>
      <c r="F136" s="41"/>
      <c r="G136" s="40"/>
      <c r="H136" s="40"/>
      <c r="I136" s="40"/>
      <c r="J136" s="40"/>
      <c r="K136" s="2"/>
      <c r="L136" s="2"/>
      <c r="M136" s="2"/>
    </row>
    <row r="137" spans="1:13" ht="14.25" customHeight="1">
      <c r="A137" s="2"/>
      <c r="B137" s="37"/>
      <c r="C137" s="38"/>
      <c r="D137" s="40"/>
      <c r="E137" s="40"/>
      <c r="F137" s="41"/>
      <c r="G137" s="40"/>
      <c r="H137" s="40"/>
      <c r="I137" s="40"/>
      <c r="J137" s="40"/>
      <c r="K137" s="2"/>
      <c r="L137" s="2"/>
      <c r="M137" s="2"/>
    </row>
    <row r="138" spans="1:13" ht="14.25" customHeight="1">
      <c r="A138" s="2"/>
      <c r="B138" s="37"/>
      <c r="C138" s="38"/>
      <c r="D138" s="40"/>
      <c r="E138" s="40"/>
      <c r="F138" s="41"/>
      <c r="G138" s="40"/>
      <c r="H138" s="40"/>
      <c r="I138" s="40"/>
      <c r="J138" s="40"/>
      <c r="K138" s="2"/>
      <c r="L138" s="2"/>
      <c r="M138" s="2"/>
    </row>
    <row r="139" spans="1:13" ht="14.25" customHeight="1">
      <c r="A139" s="2"/>
      <c r="B139" s="37"/>
      <c r="C139" s="38"/>
      <c r="D139" s="40"/>
      <c r="E139" s="40"/>
      <c r="F139" s="41"/>
      <c r="G139" s="40"/>
      <c r="H139" s="40"/>
      <c r="I139" s="40"/>
      <c r="J139" s="40"/>
      <c r="K139" s="2"/>
      <c r="L139" s="2"/>
      <c r="M139" s="2"/>
    </row>
    <row r="140" spans="1:13" ht="14.25" customHeight="1">
      <c r="A140" s="2"/>
      <c r="B140" s="37"/>
      <c r="C140" s="38"/>
      <c r="D140" s="40"/>
      <c r="E140" s="40"/>
      <c r="F140" s="41"/>
      <c r="G140" s="40"/>
      <c r="H140" s="40"/>
      <c r="I140" s="40"/>
      <c r="J140" s="40"/>
      <c r="K140" s="2"/>
      <c r="L140" s="2"/>
      <c r="M140" s="2"/>
    </row>
    <row r="141" spans="1:13" ht="14.25" customHeight="1">
      <c r="A141" s="2"/>
      <c r="B141" s="37"/>
      <c r="C141" s="38"/>
      <c r="D141" s="40"/>
      <c r="E141" s="40"/>
      <c r="F141" s="41"/>
      <c r="G141" s="40"/>
      <c r="H141" s="40"/>
      <c r="I141" s="40"/>
      <c r="J141" s="40"/>
      <c r="K141" s="2"/>
      <c r="L141" s="2"/>
      <c r="M141" s="2"/>
    </row>
    <row r="142" spans="1:13" ht="14.25" customHeight="1">
      <c r="A142" s="2"/>
      <c r="B142" s="37"/>
      <c r="C142" s="38"/>
      <c r="D142" s="40"/>
      <c r="E142" s="40"/>
      <c r="F142" s="41"/>
      <c r="G142" s="40"/>
      <c r="H142" s="40"/>
      <c r="I142" s="40"/>
      <c r="J142" s="40"/>
      <c r="K142" s="2"/>
      <c r="L142" s="2"/>
      <c r="M142" s="2"/>
    </row>
    <row r="143" spans="1:13" ht="14.25" customHeight="1">
      <c r="A143" s="2"/>
      <c r="B143" s="37"/>
      <c r="C143" s="38"/>
      <c r="D143" s="40"/>
      <c r="E143" s="40"/>
      <c r="F143" s="41"/>
      <c r="G143" s="40"/>
      <c r="H143" s="40"/>
      <c r="I143" s="40"/>
      <c r="J143" s="40"/>
      <c r="K143" s="2"/>
      <c r="L143" s="2"/>
      <c r="M143" s="2"/>
    </row>
    <row r="144" spans="1:13" ht="14.25" customHeight="1">
      <c r="A144" s="2"/>
      <c r="B144" s="37"/>
      <c r="C144" s="38"/>
      <c r="D144" s="40"/>
      <c r="E144" s="40"/>
      <c r="F144" s="41"/>
      <c r="G144" s="40"/>
      <c r="H144" s="40"/>
      <c r="I144" s="40"/>
      <c r="J144" s="40"/>
      <c r="K144" s="2"/>
      <c r="L144" s="2"/>
      <c r="M144" s="2"/>
    </row>
    <row r="145" spans="1:13" ht="14.25" customHeight="1">
      <c r="A145" s="2"/>
      <c r="B145" s="37"/>
      <c r="C145" s="37"/>
      <c r="D145" s="40"/>
      <c r="E145" s="40"/>
      <c r="F145" s="41"/>
      <c r="G145" s="40"/>
      <c r="H145" s="40"/>
      <c r="I145" s="40"/>
      <c r="J145" s="40"/>
      <c r="K145" s="2"/>
      <c r="L145" s="2"/>
      <c r="M145" s="2"/>
    </row>
    <row r="146" spans="1:13" ht="14.25" customHeight="1">
      <c r="A146" s="2"/>
      <c r="B146" s="37"/>
      <c r="C146" s="37"/>
      <c r="D146" s="40"/>
      <c r="E146" s="40"/>
      <c r="F146" s="41"/>
      <c r="G146" s="40"/>
      <c r="H146" s="40"/>
      <c r="I146" s="40"/>
      <c r="J146" s="40"/>
      <c r="K146" s="2"/>
      <c r="L146" s="2"/>
      <c r="M146" s="2"/>
    </row>
    <row r="147" spans="1:13" ht="14.25" customHeight="1">
      <c r="A147" s="2"/>
      <c r="B147" s="2"/>
      <c r="C147" s="2"/>
      <c r="D147" s="2"/>
      <c r="E147" s="2"/>
      <c r="F147" s="2"/>
      <c r="G147" s="8"/>
      <c r="H147" s="8"/>
      <c r="I147" s="8"/>
      <c r="J147" s="8"/>
      <c r="K147" s="2"/>
      <c r="L147" s="2"/>
      <c r="M147" s="2"/>
    </row>
    <row r="148" spans="1:13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1:13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1:13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1:13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1:13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1:13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1:13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1:13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1:13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1:1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1:13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1:13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1:13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1:13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1:13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1:13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1:13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1:13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1:13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1:1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1:13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1:13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1:13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1:13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1:13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1:13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1:13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1:13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1:13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1:1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1:13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1:13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1:13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1:13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1:13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1:13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1:13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1:13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1:13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1:1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1:13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1:13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1:13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1:13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1:13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1:13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1:13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1:13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1:13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1: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1:13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1:13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1:13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1:13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1:13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1:13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1:13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1:13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1:13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1:1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1:13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1:13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1:13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1:13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1:13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1:13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1:13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1:13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1:13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1:1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1:13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1:13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1:13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1:13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1:13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1:13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1:13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1:13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1:13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1:1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1:13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1:13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1:13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1:13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1:13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1:13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1:13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1:13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1:13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1:1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1:13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1:13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1:13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1:13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1:13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1:13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1:13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1:13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1:13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1:1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1:13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1:13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1:13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1:13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1:13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1:13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1:13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1:13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1:13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1:1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1:13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1:13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1:13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1:13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1:13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1:13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1:13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1:13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1:13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1:1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1:13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1:13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1:13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1:13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1:13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1:13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1:13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1:13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1:13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1:1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1:13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1:13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1:13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1:13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1:13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1:13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1:13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1:13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1:13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1:13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1:13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1:13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1:13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1:13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1: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1:13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1:13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1:13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1:13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1:13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1:13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1:13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1:13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1:13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1:1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1:13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1:13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1:13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1:13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1:13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1:13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1:13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1:13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1:13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1:1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1:13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1:13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1:13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1:13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1:13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1:13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1:13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1:13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1:13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1:1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1:13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1:13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1:13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1:13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1:13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1:13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1:13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1:13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1:13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1:1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1:13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1:13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1:13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1:13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1:13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1:13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1:13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1:13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1:13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1:1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1:13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1:13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1:13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1:13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1:13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1:13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1:13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1:13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1:13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1:1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1:13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1:13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1:13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1:13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1:13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1:13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1:13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1:13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1:13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1:1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1:13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1:13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1:13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1:13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1:13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1:13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1:13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1:13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1:13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1:1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1:13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1:13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1:13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1:13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1:13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1:13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1:13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1:13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1:13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1:1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1:13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1:13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1:13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1:13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1:13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1:13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1:13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1:13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1:13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1: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1:13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1:13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1:13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1:13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1:13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1:13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1:13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1:13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1:13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1:1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1:13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1:13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1:13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1:13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1:13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1:13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1:13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1:13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1:13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1:1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1:13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1:13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1:13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1:13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1:13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1:13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1:13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1:13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1:13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1:1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1:13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1:13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1:13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1:13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1:13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1:13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1:13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1:13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1:13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1:1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1:13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1:13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1:13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1:13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1:13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1:13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1:13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1:13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1:13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1:1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1:13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1:13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1:13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1:13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1:13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1:13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1:13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1:13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1:13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1:1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1:13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1:13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1:13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1:13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1:13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1:13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1:13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1:13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1:13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1:1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1:13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1:13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1:13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1:13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1:13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1:13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1:13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1:13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1:13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1:1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1:13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1:13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1:13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1:13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1:13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1:13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1:13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1:13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1:13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1:13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1:13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1:13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1:13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1:13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1:13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1: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1:13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1:13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1:13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1:13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1:13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1:13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1:13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1:13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1:13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1:1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1:13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1:13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1:13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1:13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1:13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1:13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1:13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1:13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1:13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1:1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1:13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1:13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1:13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1:13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1:13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1:13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1:13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1:13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1:13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1:1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1:13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1:13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1:13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1:13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1:13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1:13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1:13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1:13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1:13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1:1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1:13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1:13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1:13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1:13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1:13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1:13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1:13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1:13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1:13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1:1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1:13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1:13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1:13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1:13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1:13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1:13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1:13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1:13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1:13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1:1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1:13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1:13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1:13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1:13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1:13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1:13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1:13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1:13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1:13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1:1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1:13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1:13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1:13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1:13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1:13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1:13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1:13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1:13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1:13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1:1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1:13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1:13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1:13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1:13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1:13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1:13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1:13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1:13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1:13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1:1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1:13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1:13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1:13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1:13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1:13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1:13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1:13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1:13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1:13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1: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1:13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1:13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1:13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1:13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1:13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1:13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1:13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1:13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1:13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1:1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1:13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1:13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1:13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1:13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1:13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1:13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1:13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1:13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1:13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1:1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1:13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1:13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1:13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1:13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1:13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1:13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1:13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1:13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1:13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1:1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1:13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1:13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1:13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1:13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1:13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1:13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1:13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1:13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1:13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1:1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1:13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1:13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1:13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1:13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1:13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1:13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1:13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1:13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1:13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1:1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1:13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1:13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1:13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1:13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1:13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1:13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1:13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1:13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1:13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1:1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1:13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1:13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1:13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1:13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1:13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1:13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1:13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1:13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1:13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1:1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1:13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1:13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1:13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1:13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1:13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1:13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1:13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1:13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1:13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1:1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1:13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1:13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1:13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1:13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232F75B-58D7-4452-BEAC-42654A20FC7B}">
          <x14:formula1>
            <xm:f>Categorias!$B$2:$B$21</xm:f>
          </x14:formula1>
          <xm:sqref>J5:J146</xm:sqref>
        </x14:dataValidation>
        <x14:dataValidation type="list" allowBlank="1" showInputMessage="1" showErrorMessage="1" xr:uid="{8CAB77E0-9767-42C8-8E3C-579164502C39}">
          <x14:formula1>
            <xm:f>Categorias!$A$2:$A$7</xm:f>
          </x14:formula1>
          <xm:sqref>E5:E146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B5E1E-D95A-4EC6-93E3-0BA0BAA2D525}">
  <dimension ref="A2:M997"/>
  <sheetViews>
    <sheetView workbookViewId="0">
      <selection activeCell="L1" sqref="L1:L1048576"/>
    </sheetView>
  </sheetViews>
  <sheetFormatPr defaultColWidth="14.44140625" defaultRowHeight="14.4"/>
  <cols>
    <col min="1" max="1" width="2.109375" customWidth="1"/>
    <col min="2" max="2" width="13.5546875" customWidth="1"/>
    <col min="3" max="3" width="16.44140625" customWidth="1"/>
    <col min="4" max="4" width="17.33203125" bestFit="1" customWidth="1"/>
    <col min="5" max="5" width="16.33203125" bestFit="1" customWidth="1"/>
    <col min="6" max="6" width="1.33203125" customWidth="1"/>
    <col min="7" max="7" width="12.33203125" bestFit="1" customWidth="1"/>
    <col min="8" max="8" width="23.44140625" bestFit="1" customWidth="1"/>
    <col min="9" max="9" width="11.44140625" bestFit="1" customWidth="1"/>
    <col min="10" max="10" width="10.5546875" bestFit="1" customWidth="1"/>
    <col min="11" max="11" width="4.33203125" customWidth="1"/>
    <col min="12" max="12" width="29.33203125" hidden="1" customWidth="1"/>
    <col min="13" max="13" width="9.109375" customWidth="1"/>
  </cols>
  <sheetData>
    <row r="2" spans="1:13" ht="15" customHeight="1">
      <c r="B2" s="42" t="s">
        <v>51</v>
      </c>
      <c r="G2" s="42" t="s">
        <v>50</v>
      </c>
    </row>
    <row r="4" spans="1:13" ht="14.25" customHeight="1">
      <c r="A4" s="2"/>
      <c r="B4" s="57" t="s">
        <v>13</v>
      </c>
      <c r="C4" s="58" t="s">
        <v>48</v>
      </c>
      <c r="D4" s="59" t="s">
        <v>49</v>
      </c>
      <c r="E4" s="59" t="s">
        <v>52</v>
      </c>
      <c r="F4" s="41"/>
      <c r="G4" s="57" t="s">
        <v>13</v>
      </c>
      <c r="H4" s="58" t="s">
        <v>48</v>
      </c>
      <c r="I4" s="59" t="s">
        <v>49</v>
      </c>
      <c r="J4" s="59" t="s">
        <v>52</v>
      </c>
      <c r="K4" s="2"/>
      <c r="L4" s="5" t="s">
        <v>59</v>
      </c>
      <c r="M4" s="2"/>
    </row>
    <row r="5" spans="1:13" ht="14.25" customHeight="1">
      <c r="A5" s="2"/>
      <c r="B5" s="37"/>
      <c r="C5" s="61"/>
      <c r="D5" s="39"/>
      <c r="E5" s="40"/>
      <c r="F5" s="41"/>
      <c r="G5" s="37"/>
      <c r="H5" s="62"/>
      <c r="I5" s="40"/>
      <c r="J5" s="40"/>
      <c r="K5" s="2"/>
      <c r="L5" s="6"/>
      <c r="M5" s="2"/>
    </row>
    <row r="6" spans="1:13" ht="14.25" customHeight="1">
      <c r="A6" s="2"/>
      <c r="B6" s="37"/>
      <c r="C6" s="38"/>
      <c r="D6" s="40"/>
      <c r="E6" s="40"/>
      <c r="F6" s="41"/>
      <c r="G6" s="40"/>
      <c r="H6" s="40"/>
      <c r="I6" s="40"/>
      <c r="J6" s="40"/>
      <c r="K6" s="2"/>
      <c r="L6" s="2"/>
      <c r="M6" s="2"/>
    </row>
    <row r="7" spans="1:13" ht="14.25" customHeight="1">
      <c r="A7" s="2"/>
      <c r="B7" s="37"/>
      <c r="C7" s="38"/>
      <c r="D7" s="40"/>
      <c r="E7" s="40"/>
      <c r="F7" s="41"/>
      <c r="G7" s="40"/>
      <c r="H7" s="40"/>
      <c r="I7" s="40"/>
      <c r="J7" s="40"/>
      <c r="K7" s="2"/>
      <c r="L7" s="5" t="s">
        <v>60</v>
      </c>
      <c r="M7" s="2"/>
    </row>
    <row r="8" spans="1:13" ht="14.25" customHeight="1">
      <c r="A8" s="2"/>
      <c r="B8" s="37"/>
      <c r="C8" s="38"/>
      <c r="D8" s="40"/>
      <c r="E8" s="40"/>
      <c r="F8" s="41"/>
      <c r="G8" s="40"/>
      <c r="H8" s="40"/>
      <c r="I8" s="40"/>
      <c r="J8" s="40"/>
      <c r="K8" s="2"/>
      <c r="L8" s="6"/>
      <c r="M8" s="2"/>
    </row>
    <row r="9" spans="1:13" ht="14.25" customHeight="1">
      <c r="A9" s="2"/>
      <c r="B9" s="37"/>
      <c r="C9" s="38"/>
      <c r="D9" s="40"/>
      <c r="E9" s="40"/>
      <c r="F9" s="41"/>
      <c r="G9" s="40"/>
      <c r="H9" s="40"/>
      <c r="I9" s="40"/>
      <c r="J9" s="40"/>
      <c r="K9" s="2"/>
      <c r="L9" s="2"/>
      <c r="M9" s="2"/>
    </row>
    <row r="10" spans="1:13" ht="14.25" customHeight="1">
      <c r="A10" s="2"/>
      <c r="B10" s="37"/>
      <c r="C10" s="38"/>
      <c r="D10" s="40"/>
      <c r="E10" s="40"/>
      <c r="F10" s="41"/>
      <c r="G10" s="40"/>
      <c r="H10" s="40"/>
      <c r="I10" s="40"/>
      <c r="J10" s="40"/>
      <c r="K10" s="2"/>
      <c r="L10" s="5" t="s">
        <v>12</v>
      </c>
      <c r="M10" s="2"/>
    </row>
    <row r="11" spans="1:13" ht="14.25" customHeight="1">
      <c r="A11" s="2"/>
      <c r="B11" s="37"/>
      <c r="C11" s="38"/>
      <c r="D11" s="40"/>
      <c r="E11" s="40"/>
      <c r="F11" s="41"/>
      <c r="G11" s="40"/>
      <c r="H11" s="40"/>
      <c r="I11" s="40"/>
      <c r="J11" s="40"/>
      <c r="K11" s="2"/>
      <c r="L11" s="6">
        <f>L8-L5</f>
        <v>0</v>
      </c>
      <c r="M11" s="2"/>
    </row>
    <row r="12" spans="1:13" ht="14.25" customHeight="1">
      <c r="A12" s="2"/>
      <c r="B12" s="37"/>
      <c r="C12" s="38"/>
      <c r="D12" s="39"/>
      <c r="E12" s="40"/>
      <c r="F12" s="41"/>
      <c r="G12" s="40"/>
      <c r="H12" s="40"/>
      <c r="I12" s="40"/>
      <c r="J12" s="40"/>
      <c r="K12" s="2"/>
      <c r="L12" s="2"/>
      <c r="M12" s="2"/>
    </row>
    <row r="13" spans="1:13" ht="14.25" customHeight="1">
      <c r="A13" s="2"/>
      <c r="B13" s="37"/>
      <c r="C13" s="38"/>
      <c r="D13" s="40"/>
      <c r="E13" s="40"/>
      <c r="F13" s="41"/>
      <c r="G13" s="40"/>
      <c r="H13" s="40"/>
      <c r="I13" s="40"/>
      <c r="J13" s="40"/>
      <c r="K13" s="2"/>
      <c r="L13" s="5" t="s">
        <v>61</v>
      </c>
      <c r="M13" s="2"/>
    </row>
    <row r="14" spans="1:13" ht="14.25" customHeight="1">
      <c r="A14" s="2"/>
      <c r="B14" s="37"/>
      <c r="C14" s="38"/>
      <c r="D14" s="40"/>
      <c r="E14" s="40"/>
      <c r="F14" s="41"/>
      <c r="G14" s="40"/>
      <c r="H14" s="40"/>
      <c r="I14" s="40"/>
      <c r="J14" s="40"/>
      <c r="K14" s="2"/>
      <c r="L14" s="69">
        <f>SUM(D5:D146)-SUM(I5:I146)</f>
        <v>0</v>
      </c>
      <c r="M14" s="2"/>
    </row>
    <row r="15" spans="1:13" ht="14.25" customHeight="1">
      <c r="A15" s="2"/>
      <c r="B15" s="37"/>
      <c r="C15" s="38"/>
      <c r="D15" s="40"/>
      <c r="E15" s="40"/>
      <c r="F15" s="41"/>
      <c r="G15" s="40"/>
      <c r="H15" s="40"/>
      <c r="I15" s="40"/>
      <c r="J15" s="40"/>
      <c r="K15" s="2"/>
      <c r="L15" s="2"/>
      <c r="M15" s="2"/>
    </row>
    <row r="16" spans="1:13" ht="14.25" customHeight="1">
      <c r="A16" s="2"/>
      <c r="B16" s="37"/>
      <c r="C16" s="38"/>
      <c r="D16" s="40"/>
      <c r="E16" s="40"/>
      <c r="F16" s="41"/>
      <c r="G16" s="40"/>
      <c r="H16" s="40"/>
      <c r="I16" s="40"/>
      <c r="J16" s="40"/>
      <c r="K16" s="2"/>
      <c r="L16" s="5" t="s">
        <v>15</v>
      </c>
      <c r="M16" s="2"/>
    </row>
    <row r="17" spans="1:13" ht="14.25" customHeight="1">
      <c r="A17" s="2"/>
      <c r="B17" s="37"/>
      <c r="C17" s="38"/>
      <c r="D17" s="40"/>
      <c r="E17" s="40"/>
      <c r="F17" s="41"/>
      <c r="G17" s="40"/>
      <c r="H17" s="40"/>
      <c r="I17" s="40"/>
      <c r="J17" s="40"/>
      <c r="K17" s="2"/>
      <c r="L17" s="6">
        <f>L11-L14</f>
        <v>0</v>
      </c>
      <c r="M17" s="2"/>
    </row>
    <row r="18" spans="1:13" ht="14.25" customHeight="1">
      <c r="A18" s="2"/>
      <c r="B18" s="37"/>
      <c r="C18" s="38"/>
      <c r="D18" s="40"/>
      <c r="E18" s="40"/>
      <c r="F18" s="41"/>
      <c r="G18" s="40"/>
      <c r="H18" s="40"/>
      <c r="I18" s="40"/>
      <c r="J18" s="40"/>
      <c r="K18" s="2"/>
      <c r="L18" s="2"/>
      <c r="M18" s="2"/>
    </row>
    <row r="19" spans="1:13" ht="14.25" customHeight="1">
      <c r="A19" s="2"/>
      <c r="B19" s="37"/>
      <c r="C19" s="38"/>
      <c r="D19" s="39"/>
      <c r="E19" s="40"/>
      <c r="F19" s="41"/>
      <c r="G19" s="40"/>
      <c r="H19" s="40"/>
      <c r="I19" s="40"/>
      <c r="J19" s="40"/>
      <c r="K19" s="2"/>
      <c r="L19" s="2"/>
      <c r="M19" s="2"/>
    </row>
    <row r="20" spans="1:13" ht="14.25" customHeight="1">
      <c r="A20" s="2"/>
      <c r="B20" s="37"/>
      <c r="C20" s="38"/>
      <c r="D20" s="40"/>
      <c r="E20" s="40"/>
      <c r="F20" s="41"/>
      <c r="G20" s="40"/>
      <c r="H20" s="40"/>
      <c r="I20" s="40"/>
      <c r="J20" s="40"/>
      <c r="K20" s="2"/>
      <c r="L20" s="2"/>
      <c r="M20" s="2"/>
    </row>
    <row r="21" spans="1:13" ht="14.25" customHeight="1">
      <c r="A21" s="2"/>
      <c r="B21" s="37"/>
      <c r="C21" s="38"/>
      <c r="D21" s="40"/>
      <c r="E21" s="40"/>
      <c r="F21" s="41"/>
      <c r="G21" s="40"/>
      <c r="H21" s="40"/>
      <c r="I21" s="40"/>
      <c r="J21" s="40"/>
      <c r="K21" s="2"/>
      <c r="L21" s="2"/>
      <c r="M21" s="2"/>
    </row>
    <row r="22" spans="1:13" ht="14.25" customHeight="1">
      <c r="A22" s="2"/>
      <c r="B22" s="37"/>
      <c r="C22" s="38"/>
      <c r="D22" s="40"/>
      <c r="E22" s="40"/>
      <c r="F22" s="41"/>
      <c r="G22" s="40"/>
      <c r="H22" s="40"/>
      <c r="I22" s="40"/>
      <c r="J22" s="40"/>
      <c r="K22" s="2"/>
      <c r="L22" s="2"/>
      <c r="M22" s="2"/>
    </row>
    <row r="23" spans="1:13" ht="14.25" customHeight="1">
      <c r="A23" s="2"/>
      <c r="B23" s="37"/>
      <c r="C23" s="38"/>
      <c r="D23" s="40"/>
      <c r="E23" s="40"/>
      <c r="F23" s="41"/>
      <c r="G23" s="40"/>
      <c r="H23" s="40"/>
      <c r="I23" s="40"/>
      <c r="J23" s="40"/>
      <c r="K23" s="2"/>
      <c r="L23" s="2"/>
      <c r="M23" s="2"/>
    </row>
    <row r="24" spans="1:13" ht="14.25" customHeight="1">
      <c r="A24" s="2"/>
      <c r="B24" s="37"/>
      <c r="C24" s="38"/>
      <c r="D24" s="40"/>
      <c r="E24" s="40"/>
      <c r="F24" s="41"/>
      <c r="G24" s="40"/>
      <c r="H24" s="40"/>
      <c r="I24" s="40"/>
      <c r="J24" s="40"/>
      <c r="K24" s="2"/>
      <c r="L24" s="2"/>
      <c r="M24" s="2"/>
    </row>
    <row r="25" spans="1:13" ht="14.25" customHeight="1">
      <c r="A25" s="2"/>
      <c r="B25" s="37"/>
      <c r="C25" s="38"/>
      <c r="D25" s="40"/>
      <c r="E25" s="40"/>
      <c r="F25" s="41"/>
      <c r="G25" s="40"/>
      <c r="H25" s="40"/>
      <c r="I25" s="40"/>
      <c r="J25" s="40"/>
      <c r="K25" s="2"/>
      <c r="L25" s="2"/>
      <c r="M25" s="2"/>
    </row>
    <row r="26" spans="1:13" ht="14.25" customHeight="1">
      <c r="A26" s="2"/>
      <c r="B26" s="37"/>
      <c r="C26" s="38"/>
      <c r="D26" s="40"/>
      <c r="E26" s="40"/>
      <c r="F26" s="41"/>
      <c r="G26" s="40"/>
      <c r="H26" s="40"/>
      <c r="I26" s="40"/>
      <c r="J26" s="40"/>
      <c r="K26" s="2"/>
      <c r="L26" s="2"/>
      <c r="M26" s="2"/>
    </row>
    <row r="27" spans="1:13" ht="14.25" customHeight="1">
      <c r="A27" s="2"/>
      <c r="B27" s="37"/>
      <c r="C27" s="38"/>
      <c r="D27" s="40"/>
      <c r="E27" s="40"/>
      <c r="F27" s="41"/>
      <c r="G27" s="40"/>
      <c r="H27" s="40"/>
      <c r="I27" s="40"/>
      <c r="J27" s="40"/>
      <c r="K27" s="2"/>
      <c r="L27" s="2"/>
      <c r="M27" s="2"/>
    </row>
    <row r="28" spans="1:13" ht="14.25" customHeight="1">
      <c r="A28" s="2"/>
      <c r="B28" s="37"/>
      <c r="C28" s="38"/>
      <c r="D28" s="40"/>
      <c r="E28" s="40"/>
      <c r="F28" s="41"/>
      <c r="G28" s="40"/>
      <c r="H28" s="40"/>
      <c r="I28" s="40"/>
      <c r="J28" s="40"/>
      <c r="K28" s="2"/>
      <c r="L28" s="2"/>
      <c r="M28" s="2"/>
    </row>
    <row r="29" spans="1:13" ht="14.25" customHeight="1">
      <c r="A29" s="2"/>
      <c r="B29" s="37"/>
      <c r="C29" s="38"/>
      <c r="D29" s="40"/>
      <c r="E29" s="40"/>
      <c r="F29" s="41"/>
      <c r="G29" s="40"/>
      <c r="H29" s="40"/>
      <c r="I29" s="40"/>
      <c r="J29" s="40"/>
      <c r="K29" s="2"/>
      <c r="L29" s="2"/>
      <c r="M29" s="2"/>
    </row>
    <row r="30" spans="1:13" ht="14.25" customHeight="1">
      <c r="A30" s="2"/>
      <c r="B30" s="37"/>
      <c r="C30" s="38"/>
      <c r="D30" s="40"/>
      <c r="E30" s="40"/>
      <c r="F30" s="41"/>
      <c r="G30" s="40"/>
      <c r="H30" s="40"/>
      <c r="I30" s="40"/>
      <c r="J30" s="40"/>
      <c r="K30" s="2"/>
      <c r="L30" s="2"/>
      <c r="M30" s="2"/>
    </row>
    <row r="31" spans="1:13" ht="14.25" customHeight="1">
      <c r="A31" s="2"/>
      <c r="B31" s="37"/>
      <c r="C31" s="38"/>
      <c r="D31" s="40"/>
      <c r="E31" s="40"/>
      <c r="F31" s="41"/>
      <c r="G31" s="40"/>
      <c r="H31" s="40"/>
      <c r="I31" s="40"/>
      <c r="J31" s="40"/>
      <c r="K31" s="2"/>
      <c r="L31" s="2"/>
      <c r="M31" s="2"/>
    </row>
    <row r="32" spans="1:13" ht="14.25" customHeight="1">
      <c r="A32" s="2"/>
      <c r="B32" s="37"/>
      <c r="C32" s="38"/>
      <c r="D32" s="40"/>
      <c r="E32" s="40"/>
      <c r="F32" s="41"/>
      <c r="G32" s="40"/>
      <c r="H32" s="40"/>
      <c r="I32" s="40"/>
      <c r="J32" s="40"/>
      <c r="K32" s="2"/>
      <c r="L32" s="2"/>
      <c r="M32" s="2"/>
    </row>
    <row r="33" spans="1:13" ht="14.25" customHeight="1">
      <c r="A33" s="2"/>
      <c r="B33" s="37"/>
      <c r="C33" s="38"/>
      <c r="D33" s="40"/>
      <c r="E33" s="40"/>
      <c r="F33" s="41"/>
      <c r="G33" s="40"/>
      <c r="H33" s="40"/>
      <c r="I33" s="40"/>
      <c r="J33" s="40"/>
      <c r="K33" s="2"/>
      <c r="L33" s="2"/>
      <c r="M33" s="2"/>
    </row>
    <row r="34" spans="1:13" ht="14.25" customHeight="1">
      <c r="A34" s="2"/>
      <c r="B34" s="37"/>
      <c r="C34" s="38"/>
      <c r="D34" s="40"/>
      <c r="E34" s="40"/>
      <c r="F34" s="41"/>
      <c r="G34" s="40"/>
      <c r="H34" s="40"/>
      <c r="I34" s="40"/>
      <c r="J34" s="40"/>
      <c r="K34" s="2"/>
      <c r="L34" s="2"/>
      <c r="M34" s="2"/>
    </row>
    <row r="35" spans="1:13" ht="14.25" customHeight="1">
      <c r="A35" s="2"/>
      <c r="B35" s="37"/>
      <c r="C35" s="38"/>
      <c r="D35" s="40"/>
      <c r="E35" s="40"/>
      <c r="F35" s="41"/>
      <c r="G35" s="40"/>
      <c r="H35" s="40"/>
      <c r="I35" s="40"/>
      <c r="J35" s="40"/>
      <c r="K35" s="2"/>
      <c r="L35" s="2"/>
      <c r="M35" s="2"/>
    </row>
    <row r="36" spans="1:13" ht="14.25" customHeight="1">
      <c r="A36" s="2"/>
      <c r="B36" s="37"/>
      <c r="C36" s="38"/>
      <c r="D36" s="40"/>
      <c r="E36" s="40"/>
      <c r="F36" s="41"/>
      <c r="G36" s="40"/>
      <c r="H36" s="40"/>
      <c r="I36" s="40"/>
      <c r="J36" s="40"/>
      <c r="K36" s="2"/>
      <c r="L36" s="2"/>
      <c r="M36" s="2"/>
    </row>
    <row r="37" spans="1:13" ht="14.25" customHeight="1">
      <c r="A37" s="2"/>
      <c r="B37" s="37"/>
      <c r="C37" s="38"/>
      <c r="D37" s="40"/>
      <c r="E37" s="40"/>
      <c r="F37" s="41"/>
      <c r="G37" s="40"/>
      <c r="H37" s="40"/>
      <c r="I37" s="40"/>
      <c r="J37" s="40"/>
      <c r="K37" s="2"/>
      <c r="L37" s="2"/>
      <c r="M37" s="2"/>
    </row>
    <row r="38" spans="1:13" ht="14.25" customHeight="1">
      <c r="A38" s="2"/>
      <c r="B38" s="37"/>
      <c r="C38" s="38"/>
      <c r="D38" s="40"/>
      <c r="E38" s="40"/>
      <c r="F38" s="41"/>
      <c r="G38" s="40"/>
      <c r="H38" s="40"/>
      <c r="I38" s="40"/>
      <c r="J38" s="40"/>
      <c r="K38" s="2"/>
      <c r="L38" s="2"/>
      <c r="M38" s="2"/>
    </row>
    <row r="39" spans="1:13" ht="14.25" customHeight="1">
      <c r="A39" s="2"/>
      <c r="B39" s="37"/>
      <c r="C39" s="38"/>
      <c r="D39" s="40"/>
      <c r="E39" s="40"/>
      <c r="F39" s="41"/>
      <c r="G39" s="40"/>
      <c r="H39" s="40"/>
      <c r="I39" s="40"/>
      <c r="J39" s="40"/>
      <c r="K39" s="2"/>
      <c r="L39" s="2"/>
      <c r="M39" s="2"/>
    </row>
    <row r="40" spans="1:13" ht="14.25" customHeight="1">
      <c r="A40" s="2"/>
      <c r="B40" s="37"/>
      <c r="C40" s="38"/>
      <c r="D40" s="40"/>
      <c r="E40" s="40"/>
      <c r="F40" s="41"/>
      <c r="G40" s="40"/>
      <c r="H40" s="40"/>
      <c r="I40" s="40"/>
      <c r="J40" s="40"/>
      <c r="K40" s="2"/>
      <c r="L40" s="2"/>
      <c r="M40" s="2"/>
    </row>
    <row r="41" spans="1:13" ht="14.25" customHeight="1">
      <c r="A41" s="2"/>
      <c r="B41" s="37"/>
      <c r="C41" s="38"/>
      <c r="D41" s="40"/>
      <c r="E41" s="40"/>
      <c r="F41" s="41"/>
      <c r="G41" s="40"/>
      <c r="H41" s="40"/>
      <c r="I41" s="40"/>
      <c r="J41" s="40"/>
      <c r="K41" s="2"/>
      <c r="L41" s="2"/>
      <c r="M41" s="2"/>
    </row>
    <row r="42" spans="1:13" ht="14.25" customHeight="1">
      <c r="A42" s="2"/>
      <c r="B42" s="37"/>
      <c r="C42" s="38"/>
      <c r="D42" s="40"/>
      <c r="E42" s="40"/>
      <c r="F42" s="41"/>
      <c r="G42" s="40"/>
      <c r="H42" s="40"/>
      <c r="I42" s="40"/>
      <c r="J42" s="40"/>
      <c r="K42" s="2"/>
      <c r="L42" s="7"/>
      <c r="M42" s="2"/>
    </row>
    <row r="43" spans="1:13" ht="14.25" customHeight="1">
      <c r="A43" s="2"/>
      <c r="B43" s="37"/>
      <c r="C43" s="38"/>
      <c r="D43" s="40"/>
      <c r="E43" s="40"/>
      <c r="F43" s="41"/>
      <c r="G43" s="40"/>
      <c r="H43" s="40"/>
      <c r="I43" s="40"/>
      <c r="J43" s="40"/>
      <c r="K43" s="2"/>
      <c r="L43" s="2"/>
      <c r="M43" s="2"/>
    </row>
    <row r="44" spans="1:13" ht="14.25" customHeight="1">
      <c r="A44" s="2"/>
      <c r="B44" s="37"/>
      <c r="C44" s="38"/>
      <c r="D44" s="40"/>
      <c r="E44" s="40"/>
      <c r="F44" s="41"/>
      <c r="G44" s="40"/>
      <c r="H44" s="40"/>
      <c r="I44" s="40"/>
      <c r="J44" s="40"/>
      <c r="K44" s="2"/>
      <c r="L44" s="2"/>
      <c r="M44" s="2"/>
    </row>
    <row r="45" spans="1:13" ht="14.25" customHeight="1">
      <c r="A45" s="2"/>
      <c r="B45" s="37"/>
      <c r="C45" s="38"/>
      <c r="D45" s="40"/>
      <c r="E45" s="40"/>
      <c r="F45" s="41"/>
      <c r="G45" s="40"/>
      <c r="H45" s="40"/>
      <c r="I45" s="40"/>
      <c r="J45" s="40"/>
      <c r="K45" s="2"/>
      <c r="L45" s="2"/>
      <c r="M45" s="2"/>
    </row>
    <row r="46" spans="1:13" ht="14.25" customHeight="1">
      <c r="A46" s="2"/>
      <c r="B46" s="37"/>
      <c r="C46" s="38"/>
      <c r="D46" s="40"/>
      <c r="E46" s="40"/>
      <c r="F46" s="41"/>
      <c r="G46" s="40"/>
      <c r="H46" s="40"/>
      <c r="I46" s="40"/>
      <c r="J46" s="40"/>
      <c r="K46" s="2"/>
      <c r="L46" s="2"/>
      <c r="M46" s="2"/>
    </row>
    <row r="47" spans="1:13" ht="14.25" customHeight="1">
      <c r="A47" s="2"/>
      <c r="B47" s="37"/>
      <c r="C47" s="38"/>
      <c r="D47" s="40"/>
      <c r="E47" s="40"/>
      <c r="F47" s="41"/>
      <c r="G47" s="40"/>
      <c r="H47" s="40"/>
      <c r="I47" s="40"/>
      <c r="J47" s="40"/>
      <c r="K47" s="2"/>
      <c r="L47" s="2"/>
      <c r="M47" s="2"/>
    </row>
    <row r="48" spans="1:13" ht="14.25" customHeight="1">
      <c r="A48" s="2"/>
      <c r="B48" s="37"/>
      <c r="C48" s="38"/>
      <c r="D48" s="40"/>
      <c r="E48" s="40"/>
      <c r="F48" s="41"/>
      <c r="G48" s="40"/>
      <c r="H48" s="40"/>
      <c r="I48" s="40"/>
      <c r="J48" s="40"/>
      <c r="K48" s="2"/>
      <c r="L48" s="2"/>
      <c r="M48" s="2"/>
    </row>
    <row r="49" spans="1:13" ht="14.25" customHeight="1">
      <c r="A49" s="2"/>
      <c r="B49" s="37"/>
      <c r="C49" s="38"/>
      <c r="D49" s="40"/>
      <c r="E49" s="40"/>
      <c r="F49" s="41"/>
      <c r="G49" s="40"/>
      <c r="H49" s="40"/>
      <c r="I49" s="40"/>
      <c r="J49" s="40"/>
      <c r="K49" s="2"/>
      <c r="L49" s="2"/>
      <c r="M49" s="2"/>
    </row>
    <row r="50" spans="1:13" ht="14.25" customHeight="1">
      <c r="A50" s="2"/>
      <c r="B50" s="37"/>
      <c r="C50" s="38"/>
      <c r="D50" s="40"/>
      <c r="E50" s="40"/>
      <c r="F50" s="41"/>
      <c r="G50" s="40"/>
      <c r="H50" s="40"/>
      <c r="I50" s="40"/>
      <c r="J50" s="40"/>
      <c r="K50" s="2"/>
      <c r="L50" s="2"/>
      <c r="M50" s="2"/>
    </row>
    <row r="51" spans="1:13" ht="14.25" customHeight="1">
      <c r="A51" s="2"/>
      <c r="B51" s="37"/>
      <c r="C51" s="38"/>
      <c r="D51" s="40"/>
      <c r="E51" s="40"/>
      <c r="F51" s="41"/>
      <c r="G51" s="40"/>
      <c r="H51" s="40"/>
      <c r="I51" s="40"/>
      <c r="J51" s="40"/>
      <c r="K51" s="2"/>
      <c r="L51" s="2"/>
      <c r="M51" s="2"/>
    </row>
    <row r="52" spans="1:13" ht="14.25" customHeight="1">
      <c r="A52" s="2"/>
      <c r="B52" s="37"/>
      <c r="C52" s="38"/>
      <c r="D52" s="40"/>
      <c r="E52" s="40"/>
      <c r="F52" s="41"/>
      <c r="G52" s="40"/>
      <c r="H52" s="40"/>
      <c r="I52" s="40"/>
      <c r="J52" s="40"/>
      <c r="K52" s="2"/>
      <c r="L52" s="2"/>
      <c r="M52" s="2"/>
    </row>
    <row r="53" spans="1:13" ht="14.25" customHeight="1">
      <c r="A53" s="2"/>
      <c r="B53" s="37"/>
      <c r="C53" s="38"/>
      <c r="D53" s="40"/>
      <c r="E53" s="40"/>
      <c r="F53" s="41"/>
      <c r="G53" s="40"/>
      <c r="H53" s="40"/>
      <c r="I53" s="40"/>
      <c r="J53" s="40"/>
      <c r="K53" s="2"/>
      <c r="L53" s="2"/>
      <c r="M53" s="2"/>
    </row>
    <row r="54" spans="1:13" ht="14.25" customHeight="1">
      <c r="A54" s="2"/>
      <c r="B54" s="37"/>
      <c r="C54" s="38"/>
      <c r="D54" s="40"/>
      <c r="E54" s="40"/>
      <c r="F54" s="41"/>
      <c r="G54" s="40"/>
      <c r="H54" s="40"/>
      <c r="I54" s="40"/>
      <c r="J54" s="40"/>
      <c r="K54" s="2"/>
      <c r="L54" s="2"/>
      <c r="M54" s="2"/>
    </row>
    <row r="55" spans="1:13" ht="14.25" customHeight="1">
      <c r="A55" s="2"/>
      <c r="B55" s="37"/>
      <c r="C55" s="38"/>
      <c r="D55" s="40"/>
      <c r="E55" s="40"/>
      <c r="F55" s="41"/>
      <c r="G55" s="40"/>
      <c r="H55" s="40"/>
      <c r="I55" s="40"/>
      <c r="J55" s="40"/>
      <c r="K55" s="2"/>
      <c r="L55" s="2"/>
      <c r="M55" s="2"/>
    </row>
    <row r="56" spans="1:13" ht="14.25" customHeight="1">
      <c r="A56" s="2"/>
      <c r="B56" s="37"/>
      <c r="C56" s="38"/>
      <c r="D56" s="40"/>
      <c r="E56" s="40"/>
      <c r="F56" s="41"/>
      <c r="G56" s="40"/>
      <c r="H56" s="40"/>
      <c r="I56" s="40"/>
      <c r="J56" s="40"/>
      <c r="K56" s="2"/>
      <c r="L56" s="2"/>
      <c r="M56" s="2"/>
    </row>
    <row r="57" spans="1:13" ht="14.25" customHeight="1">
      <c r="A57" s="2"/>
      <c r="B57" s="37"/>
      <c r="C57" s="38"/>
      <c r="D57" s="40"/>
      <c r="E57" s="40"/>
      <c r="F57" s="41"/>
      <c r="G57" s="40"/>
      <c r="H57" s="40"/>
      <c r="I57" s="40"/>
      <c r="J57" s="40"/>
      <c r="K57" s="2"/>
      <c r="L57" s="2"/>
      <c r="M57" s="2"/>
    </row>
    <row r="58" spans="1:13" ht="14.25" customHeight="1">
      <c r="A58" s="2"/>
      <c r="B58" s="37"/>
      <c r="C58" s="38"/>
      <c r="D58" s="40"/>
      <c r="E58" s="40"/>
      <c r="F58" s="41"/>
      <c r="G58" s="40"/>
      <c r="H58" s="40"/>
      <c r="I58" s="40"/>
      <c r="J58" s="40"/>
      <c r="K58" s="2"/>
      <c r="L58" s="2"/>
      <c r="M58" s="2"/>
    </row>
    <row r="59" spans="1:13" ht="14.25" customHeight="1">
      <c r="A59" s="2"/>
      <c r="B59" s="37"/>
      <c r="C59" s="38"/>
      <c r="D59" s="40"/>
      <c r="E59" s="40"/>
      <c r="F59" s="41"/>
      <c r="G59" s="40"/>
      <c r="H59" s="40"/>
      <c r="I59" s="40"/>
      <c r="J59" s="40"/>
      <c r="K59" s="2"/>
      <c r="L59" s="2"/>
      <c r="M59" s="2"/>
    </row>
    <row r="60" spans="1:13" ht="14.25" customHeight="1">
      <c r="A60" s="2"/>
      <c r="B60" s="37"/>
      <c r="C60" s="38"/>
      <c r="D60" s="40"/>
      <c r="E60" s="40"/>
      <c r="F60" s="41"/>
      <c r="G60" s="40"/>
      <c r="H60" s="40"/>
      <c r="I60" s="40"/>
      <c r="J60" s="40"/>
      <c r="K60" s="2"/>
      <c r="L60" s="2"/>
      <c r="M60" s="2"/>
    </row>
    <row r="61" spans="1:13" ht="14.25" customHeight="1">
      <c r="A61" s="2"/>
      <c r="B61" s="37"/>
      <c r="C61" s="38"/>
      <c r="D61" s="40"/>
      <c r="E61" s="40"/>
      <c r="F61" s="41"/>
      <c r="G61" s="40"/>
      <c r="H61" s="40"/>
      <c r="I61" s="40"/>
      <c r="J61" s="40"/>
      <c r="K61" s="2"/>
      <c r="L61" s="2"/>
      <c r="M61" s="2"/>
    </row>
    <row r="62" spans="1:13" ht="14.25" customHeight="1">
      <c r="A62" s="2"/>
      <c r="B62" s="37"/>
      <c r="C62" s="38"/>
      <c r="D62" s="40"/>
      <c r="E62" s="40"/>
      <c r="F62" s="41"/>
      <c r="G62" s="40"/>
      <c r="H62" s="40"/>
      <c r="I62" s="40"/>
      <c r="J62" s="40"/>
      <c r="K62" s="2"/>
      <c r="L62" s="2"/>
      <c r="M62" s="2"/>
    </row>
    <row r="63" spans="1:13" ht="14.25" customHeight="1">
      <c r="A63" s="2"/>
      <c r="B63" s="37"/>
      <c r="C63" s="38"/>
      <c r="D63" s="40"/>
      <c r="E63" s="40"/>
      <c r="F63" s="41"/>
      <c r="G63" s="40"/>
      <c r="H63" s="40"/>
      <c r="I63" s="40"/>
      <c r="J63" s="40"/>
      <c r="K63" s="2"/>
      <c r="L63" s="2"/>
      <c r="M63" s="2"/>
    </row>
    <row r="64" spans="1:13" ht="14.25" customHeight="1">
      <c r="A64" s="2"/>
      <c r="B64" s="37"/>
      <c r="C64" s="38"/>
      <c r="D64" s="40"/>
      <c r="E64" s="40"/>
      <c r="F64" s="41"/>
      <c r="G64" s="40"/>
      <c r="H64" s="40"/>
      <c r="I64" s="40"/>
      <c r="J64" s="40"/>
      <c r="K64" s="2"/>
      <c r="L64" s="2"/>
      <c r="M64" s="2"/>
    </row>
    <row r="65" spans="1:13" ht="14.25" customHeight="1">
      <c r="A65" s="2"/>
      <c r="B65" s="37"/>
      <c r="C65" s="38"/>
      <c r="D65" s="40"/>
      <c r="E65" s="40"/>
      <c r="F65" s="41"/>
      <c r="G65" s="40"/>
      <c r="H65" s="40"/>
      <c r="I65" s="40"/>
      <c r="J65" s="40"/>
      <c r="K65" s="2"/>
      <c r="L65" s="2"/>
      <c r="M65" s="2"/>
    </row>
    <row r="66" spans="1:13" ht="14.25" customHeight="1">
      <c r="A66" s="2"/>
      <c r="B66" s="37"/>
      <c r="C66" s="38"/>
      <c r="D66" s="40"/>
      <c r="E66" s="40"/>
      <c r="F66" s="41"/>
      <c r="G66" s="40"/>
      <c r="H66" s="40"/>
      <c r="I66" s="40"/>
      <c r="J66" s="40"/>
      <c r="K66" s="2"/>
      <c r="L66" s="2"/>
      <c r="M66" s="2"/>
    </row>
    <row r="67" spans="1:13" ht="14.25" customHeight="1">
      <c r="A67" s="2"/>
      <c r="B67" s="37"/>
      <c r="C67" s="38"/>
      <c r="D67" s="40"/>
      <c r="E67" s="40"/>
      <c r="F67" s="41"/>
      <c r="G67" s="40"/>
      <c r="H67" s="40"/>
      <c r="I67" s="40"/>
      <c r="J67" s="40"/>
      <c r="K67" s="2"/>
      <c r="L67" s="2"/>
      <c r="M67" s="2"/>
    </row>
    <row r="68" spans="1:13" ht="14.25" customHeight="1">
      <c r="A68" s="2"/>
      <c r="B68" s="37"/>
      <c r="C68" s="38"/>
      <c r="D68" s="40"/>
      <c r="E68" s="40"/>
      <c r="F68" s="41"/>
      <c r="G68" s="40"/>
      <c r="H68" s="40"/>
      <c r="I68" s="40"/>
      <c r="J68" s="40"/>
      <c r="K68" s="2"/>
      <c r="L68" s="2"/>
      <c r="M68" s="2"/>
    </row>
    <row r="69" spans="1:13" ht="14.25" customHeight="1">
      <c r="A69" s="2"/>
      <c r="B69" s="37"/>
      <c r="C69" s="38"/>
      <c r="D69" s="40"/>
      <c r="E69" s="40"/>
      <c r="F69" s="41"/>
      <c r="G69" s="40"/>
      <c r="H69" s="40"/>
      <c r="I69" s="40"/>
      <c r="J69" s="40"/>
      <c r="K69" s="2"/>
      <c r="L69" s="2"/>
      <c r="M69" s="2"/>
    </row>
    <row r="70" spans="1:13" ht="14.25" customHeight="1">
      <c r="A70" s="2"/>
      <c r="B70" s="37"/>
      <c r="C70" s="38"/>
      <c r="D70" s="40"/>
      <c r="E70" s="40"/>
      <c r="F70" s="41"/>
      <c r="G70" s="40"/>
      <c r="H70" s="40"/>
      <c r="I70" s="40"/>
      <c r="J70" s="40"/>
      <c r="K70" s="2"/>
      <c r="L70" s="2"/>
      <c r="M70" s="2"/>
    </row>
    <row r="71" spans="1:13" ht="14.25" customHeight="1">
      <c r="A71" s="2"/>
      <c r="B71" s="37"/>
      <c r="C71" s="38"/>
      <c r="D71" s="40"/>
      <c r="E71" s="40"/>
      <c r="F71" s="41"/>
      <c r="G71" s="40"/>
      <c r="H71" s="40"/>
      <c r="I71" s="40"/>
      <c r="J71" s="40"/>
      <c r="K71" s="2"/>
      <c r="L71" s="2"/>
      <c r="M71" s="2"/>
    </row>
    <row r="72" spans="1:13" ht="14.25" customHeight="1">
      <c r="A72" s="2"/>
      <c r="B72" s="37"/>
      <c r="C72" s="38"/>
      <c r="D72" s="40"/>
      <c r="E72" s="40"/>
      <c r="F72" s="41"/>
      <c r="G72" s="40"/>
      <c r="H72" s="40"/>
      <c r="I72" s="40"/>
      <c r="J72" s="40"/>
      <c r="K72" s="2"/>
      <c r="L72" s="2"/>
      <c r="M72" s="2"/>
    </row>
    <row r="73" spans="1:13" ht="14.25" customHeight="1">
      <c r="A73" s="2"/>
      <c r="B73" s="37"/>
      <c r="C73" s="38"/>
      <c r="D73" s="40"/>
      <c r="E73" s="40"/>
      <c r="F73" s="41"/>
      <c r="G73" s="40"/>
      <c r="H73" s="40"/>
      <c r="I73" s="40"/>
      <c r="J73" s="40"/>
      <c r="K73" s="2"/>
      <c r="L73" s="2"/>
      <c r="M73" s="2"/>
    </row>
    <row r="74" spans="1:13" ht="14.25" customHeight="1">
      <c r="A74" s="2"/>
      <c r="B74" s="37"/>
      <c r="C74" s="38"/>
      <c r="D74" s="40"/>
      <c r="E74" s="40"/>
      <c r="F74" s="41"/>
      <c r="G74" s="40"/>
      <c r="H74" s="40"/>
      <c r="I74" s="40"/>
      <c r="J74" s="40"/>
      <c r="K74" s="2"/>
      <c r="L74" s="2"/>
      <c r="M74" s="2"/>
    </row>
    <row r="75" spans="1:13" ht="14.25" customHeight="1">
      <c r="A75" s="2"/>
      <c r="B75" s="37"/>
      <c r="C75" s="38"/>
      <c r="D75" s="40"/>
      <c r="E75" s="40"/>
      <c r="F75" s="41"/>
      <c r="G75" s="40"/>
      <c r="H75" s="40"/>
      <c r="I75" s="40"/>
      <c r="J75" s="40"/>
      <c r="K75" s="2"/>
      <c r="L75" s="7"/>
      <c r="M75" s="2"/>
    </row>
    <row r="76" spans="1:13" ht="14.25" customHeight="1">
      <c r="A76" s="2"/>
      <c r="B76" s="37"/>
      <c r="C76" s="38"/>
      <c r="D76" s="40"/>
      <c r="E76" s="40"/>
      <c r="F76" s="41"/>
      <c r="G76" s="40"/>
      <c r="H76" s="40"/>
      <c r="I76" s="40"/>
      <c r="J76" s="40"/>
      <c r="K76" s="2"/>
      <c r="L76" s="2"/>
      <c r="M76" s="2"/>
    </row>
    <row r="77" spans="1:13" ht="14.25" customHeight="1">
      <c r="A77" s="2"/>
      <c r="B77" s="37"/>
      <c r="C77" s="38"/>
      <c r="D77" s="40"/>
      <c r="E77" s="40"/>
      <c r="F77" s="41"/>
      <c r="G77" s="40"/>
      <c r="H77" s="40"/>
      <c r="I77" s="40"/>
      <c r="J77" s="40"/>
      <c r="K77" s="2"/>
      <c r="L77" s="7"/>
      <c r="M77" s="2"/>
    </row>
    <row r="78" spans="1:13" ht="14.25" customHeight="1">
      <c r="A78" s="2"/>
      <c r="B78" s="37"/>
      <c r="C78" s="38"/>
      <c r="D78" s="40"/>
      <c r="E78" s="40"/>
      <c r="F78" s="41"/>
      <c r="G78" s="40"/>
      <c r="H78" s="40"/>
      <c r="I78" s="40"/>
      <c r="J78" s="40"/>
      <c r="K78" s="2"/>
      <c r="L78" s="2"/>
      <c r="M78" s="2"/>
    </row>
    <row r="79" spans="1:13" ht="14.25" customHeight="1">
      <c r="A79" s="2"/>
      <c r="B79" s="37"/>
      <c r="C79" s="38"/>
      <c r="D79" s="40"/>
      <c r="E79" s="40"/>
      <c r="F79" s="41"/>
      <c r="G79" s="40"/>
      <c r="H79" s="40"/>
      <c r="I79" s="40"/>
      <c r="J79" s="40"/>
      <c r="K79" s="2"/>
      <c r="L79" s="2"/>
      <c r="M79" s="2"/>
    </row>
    <row r="80" spans="1:13" ht="14.25" customHeight="1">
      <c r="A80" s="2"/>
      <c r="B80" s="37"/>
      <c r="C80" s="38"/>
      <c r="D80" s="40"/>
      <c r="E80" s="40"/>
      <c r="F80" s="41"/>
      <c r="G80" s="40"/>
      <c r="H80" s="40"/>
      <c r="I80" s="40"/>
      <c r="J80" s="40"/>
      <c r="K80" s="2"/>
      <c r="L80" s="2"/>
      <c r="M80" s="2"/>
    </row>
    <row r="81" spans="1:13" ht="14.25" customHeight="1">
      <c r="A81" s="2"/>
      <c r="B81" s="37"/>
      <c r="C81" s="38"/>
      <c r="D81" s="40"/>
      <c r="E81" s="40"/>
      <c r="F81" s="41"/>
      <c r="G81" s="40"/>
      <c r="H81" s="40"/>
      <c r="I81" s="40"/>
      <c r="J81" s="40"/>
      <c r="K81" s="2"/>
      <c r="L81" s="2"/>
      <c r="M81" s="2"/>
    </row>
    <row r="82" spans="1:13" ht="14.25" customHeight="1">
      <c r="A82" s="2"/>
      <c r="B82" s="37"/>
      <c r="C82" s="38"/>
      <c r="D82" s="40"/>
      <c r="E82" s="40"/>
      <c r="F82" s="41"/>
      <c r="G82" s="40"/>
      <c r="H82" s="40"/>
      <c r="I82" s="40"/>
      <c r="J82" s="40"/>
      <c r="K82" s="2"/>
      <c r="L82" s="2"/>
      <c r="M82" s="2"/>
    </row>
    <row r="83" spans="1:13" ht="14.25" customHeight="1">
      <c r="A83" s="2"/>
      <c r="B83" s="37"/>
      <c r="C83" s="38"/>
      <c r="D83" s="40"/>
      <c r="E83" s="40"/>
      <c r="F83" s="41"/>
      <c r="G83" s="40"/>
      <c r="H83" s="40"/>
      <c r="I83" s="40"/>
      <c r="J83" s="40"/>
      <c r="K83" s="2"/>
      <c r="L83" s="2"/>
      <c r="M83" s="2"/>
    </row>
    <row r="84" spans="1:13" ht="14.25" customHeight="1">
      <c r="A84" s="2"/>
      <c r="B84" s="37"/>
      <c r="C84" s="38"/>
      <c r="D84" s="40"/>
      <c r="E84" s="40"/>
      <c r="F84" s="41"/>
      <c r="G84" s="40"/>
      <c r="H84" s="40"/>
      <c r="I84" s="40"/>
      <c r="J84" s="40"/>
      <c r="K84" s="2"/>
      <c r="L84" s="2"/>
      <c r="M84" s="2"/>
    </row>
    <row r="85" spans="1:13" ht="14.25" customHeight="1">
      <c r="A85" s="2"/>
      <c r="B85" s="37"/>
      <c r="C85" s="38"/>
      <c r="D85" s="40"/>
      <c r="E85" s="40"/>
      <c r="F85" s="41"/>
      <c r="G85" s="40"/>
      <c r="H85" s="40"/>
      <c r="I85" s="40"/>
      <c r="J85" s="40"/>
      <c r="K85" s="2"/>
      <c r="L85" s="2"/>
      <c r="M85" s="2"/>
    </row>
    <row r="86" spans="1:13" ht="14.25" customHeight="1">
      <c r="A86" s="2"/>
      <c r="B86" s="37"/>
      <c r="C86" s="38"/>
      <c r="D86" s="40"/>
      <c r="E86" s="40"/>
      <c r="F86" s="41"/>
      <c r="G86" s="40"/>
      <c r="H86" s="40"/>
      <c r="I86" s="40"/>
      <c r="J86" s="40"/>
      <c r="K86" s="2"/>
      <c r="L86" s="2"/>
      <c r="M86" s="2"/>
    </row>
    <row r="87" spans="1:13" ht="14.25" customHeight="1">
      <c r="A87" s="2"/>
      <c r="B87" s="37"/>
      <c r="C87" s="38"/>
      <c r="D87" s="40"/>
      <c r="E87" s="40"/>
      <c r="F87" s="41"/>
      <c r="G87" s="40"/>
      <c r="H87" s="40"/>
      <c r="I87" s="40"/>
      <c r="J87" s="40"/>
      <c r="K87" s="2"/>
      <c r="L87" s="2"/>
      <c r="M87" s="2"/>
    </row>
    <row r="88" spans="1:13" ht="14.25" customHeight="1">
      <c r="A88" s="2"/>
      <c r="B88" s="37"/>
      <c r="C88" s="38"/>
      <c r="D88" s="40"/>
      <c r="E88" s="40"/>
      <c r="F88" s="41"/>
      <c r="G88" s="40"/>
      <c r="H88" s="40"/>
      <c r="I88" s="40"/>
      <c r="J88" s="40"/>
      <c r="K88" s="2"/>
      <c r="L88" s="2"/>
      <c r="M88" s="2"/>
    </row>
    <row r="89" spans="1:13" ht="14.25" customHeight="1">
      <c r="A89" s="2"/>
      <c r="B89" s="37"/>
      <c r="C89" s="38"/>
      <c r="D89" s="40"/>
      <c r="E89" s="40"/>
      <c r="F89" s="41"/>
      <c r="G89" s="40"/>
      <c r="H89" s="40"/>
      <c r="I89" s="40"/>
      <c r="J89" s="40"/>
      <c r="K89" s="2"/>
      <c r="L89" s="2"/>
      <c r="M89" s="2"/>
    </row>
    <row r="90" spans="1:13" ht="14.25" customHeight="1">
      <c r="A90" s="2"/>
      <c r="B90" s="37"/>
      <c r="C90" s="38"/>
      <c r="D90" s="40"/>
      <c r="E90" s="40"/>
      <c r="F90" s="41"/>
      <c r="G90" s="40"/>
      <c r="H90" s="40"/>
      <c r="I90" s="40"/>
      <c r="J90" s="40"/>
      <c r="K90" s="2"/>
      <c r="L90" s="2"/>
      <c r="M90" s="2"/>
    </row>
    <row r="91" spans="1:13" ht="14.25" customHeight="1">
      <c r="A91" s="2"/>
      <c r="B91" s="37"/>
      <c r="C91" s="38"/>
      <c r="D91" s="40"/>
      <c r="E91" s="40"/>
      <c r="F91" s="41"/>
      <c r="G91" s="40"/>
      <c r="H91" s="40"/>
      <c r="I91" s="40"/>
      <c r="J91" s="40"/>
      <c r="K91" s="2"/>
      <c r="L91" s="2"/>
      <c r="M91" s="2"/>
    </row>
    <row r="92" spans="1:13" ht="14.25" customHeight="1">
      <c r="A92" s="2"/>
      <c r="B92" s="37"/>
      <c r="C92" s="38"/>
      <c r="D92" s="40"/>
      <c r="E92" s="40"/>
      <c r="F92" s="41"/>
      <c r="G92" s="40"/>
      <c r="H92" s="40"/>
      <c r="I92" s="40"/>
      <c r="J92" s="40"/>
      <c r="K92" s="2"/>
      <c r="L92" s="2"/>
      <c r="M92" s="2"/>
    </row>
    <row r="93" spans="1:13" ht="14.25" customHeight="1">
      <c r="A93" s="2"/>
      <c r="B93" s="37"/>
      <c r="C93" s="38"/>
      <c r="D93" s="40"/>
      <c r="E93" s="40"/>
      <c r="F93" s="41"/>
      <c r="G93" s="40"/>
      <c r="H93" s="40"/>
      <c r="I93" s="40"/>
      <c r="J93" s="40"/>
      <c r="K93" s="2"/>
      <c r="L93" s="2"/>
      <c r="M93" s="2"/>
    </row>
    <row r="94" spans="1:13" ht="14.25" customHeight="1">
      <c r="A94" s="2"/>
      <c r="B94" s="37"/>
      <c r="C94" s="38"/>
      <c r="D94" s="40"/>
      <c r="E94" s="40"/>
      <c r="F94" s="41"/>
      <c r="G94" s="40"/>
      <c r="H94" s="40"/>
      <c r="I94" s="40"/>
      <c r="J94" s="40"/>
      <c r="K94" s="2"/>
      <c r="L94" s="2"/>
      <c r="M94" s="2"/>
    </row>
    <row r="95" spans="1:13" ht="14.25" customHeight="1">
      <c r="A95" s="2"/>
      <c r="B95" s="37"/>
      <c r="C95" s="38"/>
      <c r="D95" s="40"/>
      <c r="E95" s="40"/>
      <c r="F95" s="41"/>
      <c r="G95" s="40"/>
      <c r="H95" s="40"/>
      <c r="I95" s="40"/>
      <c r="J95" s="40"/>
      <c r="K95" s="2"/>
      <c r="L95" s="2"/>
      <c r="M95" s="2"/>
    </row>
    <row r="96" spans="1:13" ht="14.25" customHeight="1">
      <c r="A96" s="2"/>
      <c r="B96" s="37"/>
      <c r="C96" s="38"/>
      <c r="D96" s="40"/>
      <c r="E96" s="40"/>
      <c r="F96" s="41"/>
      <c r="G96" s="40"/>
      <c r="H96" s="40"/>
      <c r="I96" s="40"/>
      <c r="J96" s="40"/>
      <c r="K96" s="2"/>
      <c r="L96" s="2"/>
      <c r="M96" s="2"/>
    </row>
    <row r="97" spans="1:13" ht="14.25" customHeight="1">
      <c r="A97" s="2"/>
      <c r="B97" s="37"/>
      <c r="C97" s="38"/>
      <c r="D97" s="40"/>
      <c r="E97" s="40"/>
      <c r="F97" s="41"/>
      <c r="G97" s="40"/>
      <c r="H97" s="40"/>
      <c r="I97" s="40"/>
      <c r="J97" s="40"/>
      <c r="K97" s="2"/>
      <c r="L97" s="2"/>
      <c r="M97" s="2"/>
    </row>
    <row r="98" spans="1:13" ht="14.25" customHeight="1">
      <c r="A98" s="2"/>
      <c r="B98" s="37"/>
      <c r="C98" s="38"/>
      <c r="D98" s="40"/>
      <c r="E98" s="40"/>
      <c r="F98" s="41"/>
      <c r="G98" s="40"/>
      <c r="H98" s="40"/>
      <c r="I98" s="40"/>
      <c r="J98" s="40"/>
      <c r="K98" s="2"/>
      <c r="L98" s="2"/>
      <c r="M98" s="2"/>
    </row>
    <row r="99" spans="1:13" ht="14.25" customHeight="1">
      <c r="A99" s="2"/>
      <c r="B99" s="37"/>
      <c r="C99" s="38"/>
      <c r="D99" s="40"/>
      <c r="E99" s="40"/>
      <c r="F99" s="41"/>
      <c r="G99" s="40"/>
      <c r="H99" s="40"/>
      <c r="I99" s="40"/>
      <c r="J99" s="40"/>
      <c r="K99" s="2"/>
      <c r="L99" s="2"/>
      <c r="M99" s="2"/>
    </row>
    <row r="100" spans="1:13" ht="14.25" customHeight="1">
      <c r="A100" s="2"/>
      <c r="B100" s="37"/>
      <c r="C100" s="38"/>
      <c r="D100" s="40"/>
      <c r="E100" s="40"/>
      <c r="F100" s="41"/>
      <c r="G100" s="40"/>
      <c r="H100" s="40"/>
      <c r="I100" s="40"/>
      <c r="J100" s="40"/>
      <c r="K100" s="2"/>
      <c r="L100" s="2"/>
      <c r="M100" s="2"/>
    </row>
    <row r="101" spans="1:13" ht="14.25" customHeight="1">
      <c r="A101" s="2"/>
      <c r="B101" s="37"/>
      <c r="C101" s="38"/>
      <c r="D101" s="40"/>
      <c r="E101" s="40"/>
      <c r="F101" s="41"/>
      <c r="G101" s="40"/>
      <c r="H101" s="40"/>
      <c r="I101" s="40"/>
      <c r="J101" s="40"/>
      <c r="K101" s="2"/>
      <c r="L101" s="2"/>
      <c r="M101" s="2"/>
    </row>
    <row r="102" spans="1:13" ht="14.25" customHeight="1">
      <c r="A102" s="2"/>
      <c r="B102" s="37"/>
      <c r="C102" s="38"/>
      <c r="D102" s="40"/>
      <c r="E102" s="40"/>
      <c r="F102" s="41"/>
      <c r="G102" s="40"/>
      <c r="H102" s="40"/>
      <c r="I102" s="40"/>
      <c r="J102" s="40"/>
      <c r="K102" s="2"/>
      <c r="L102" s="2"/>
      <c r="M102" s="2"/>
    </row>
    <row r="103" spans="1:13" ht="14.25" customHeight="1">
      <c r="A103" s="2"/>
      <c r="B103" s="37"/>
      <c r="C103" s="38"/>
      <c r="D103" s="40"/>
      <c r="E103" s="40"/>
      <c r="F103" s="41"/>
      <c r="G103" s="40"/>
      <c r="H103" s="40"/>
      <c r="I103" s="40"/>
      <c r="J103" s="40"/>
      <c r="K103" s="2"/>
      <c r="L103" s="2"/>
      <c r="M103" s="2"/>
    </row>
    <row r="104" spans="1:13" ht="14.25" customHeight="1">
      <c r="A104" s="2"/>
      <c r="B104" s="37"/>
      <c r="C104" s="38"/>
      <c r="D104" s="40"/>
      <c r="E104" s="40"/>
      <c r="F104" s="41"/>
      <c r="G104" s="40"/>
      <c r="H104" s="40"/>
      <c r="I104" s="40"/>
      <c r="J104" s="40"/>
      <c r="K104" s="2"/>
      <c r="L104" s="2"/>
      <c r="M104" s="2"/>
    </row>
    <row r="105" spans="1:13" ht="14.25" customHeight="1">
      <c r="A105" s="2"/>
      <c r="B105" s="37"/>
      <c r="C105" s="38"/>
      <c r="D105" s="40"/>
      <c r="E105" s="40"/>
      <c r="F105" s="41"/>
      <c r="G105" s="40"/>
      <c r="H105" s="40"/>
      <c r="I105" s="40"/>
      <c r="J105" s="40"/>
      <c r="K105" s="2"/>
      <c r="L105" s="2"/>
      <c r="M105" s="2"/>
    </row>
    <row r="106" spans="1:13" ht="14.25" customHeight="1">
      <c r="A106" s="2"/>
      <c r="B106" s="37"/>
      <c r="C106" s="38"/>
      <c r="D106" s="40"/>
      <c r="E106" s="40"/>
      <c r="F106" s="41"/>
      <c r="G106" s="40"/>
      <c r="H106" s="40"/>
      <c r="I106" s="40"/>
      <c r="J106" s="40"/>
      <c r="K106" s="2"/>
      <c r="L106" s="2"/>
      <c r="M106" s="2"/>
    </row>
    <row r="107" spans="1:13" ht="14.25" customHeight="1">
      <c r="A107" s="2"/>
      <c r="B107" s="37"/>
      <c r="C107" s="38"/>
      <c r="D107" s="40"/>
      <c r="E107" s="40"/>
      <c r="F107" s="41"/>
      <c r="G107" s="40"/>
      <c r="H107" s="40"/>
      <c r="I107" s="40"/>
      <c r="J107" s="40"/>
      <c r="K107" s="2"/>
      <c r="L107" s="2"/>
      <c r="M107" s="2"/>
    </row>
    <row r="108" spans="1:13" ht="14.25" customHeight="1">
      <c r="A108" s="2"/>
      <c r="B108" s="37"/>
      <c r="C108" s="38"/>
      <c r="D108" s="40"/>
      <c r="E108" s="40"/>
      <c r="F108" s="41"/>
      <c r="G108" s="40"/>
      <c r="H108" s="40"/>
      <c r="I108" s="40"/>
      <c r="J108" s="40"/>
      <c r="K108" s="2"/>
      <c r="L108" s="2"/>
      <c r="M108" s="2"/>
    </row>
    <row r="109" spans="1:13" ht="14.25" customHeight="1">
      <c r="A109" s="2"/>
      <c r="B109" s="37"/>
      <c r="C109" s="38"/>
      <c r="D109" s="40"/>
      <c r="E109" s="40"/>
      <c r="F109" s="41"/>
      <c r="G109" s="40"/>
      <c r="H109" s="40"/>
      <c r="I109" s="40"/>
      <c r="J109" s="40"/>
      <c r="K109" s="2"/>
      <c r="L109" s="2"/>
      <c r="M109" s="2"/>
    </row>
    <row r="110" spans="1:13" ht="14.25" customHeight="1">
      <c r="A110" s="2"/>
      <c r="B110" s="37"/>
      <c r="C110" s="38"/>
      <c r="D110" s="40"/>
      <c r="E110" s="40"/>
      <c r="F110" s="41"/>
      <c r="G110" s="40"/>
      <c r="H110" s="40"/>
      <c r="I110" s="40"/>
      <c r="J110" s="40"/>
      <c r="K110" s="2"/>
      <c r="L110" s="2"/>
      <c r="M110" s="2"/>
    </row>
    <row r="111" spans="1:13" ht="14.25" customHeight="1">
      <c r="A111" s="2"/>
      <c r="B111" s="37"/>
      <c r="C111" s="38"/>
      <c r="D111" s="40"/>
      <c r="E111" s="40"/>
      <c r="F111" s="41"/>
      <c r="G111" s="40"/>
      <c r="H111" s="40"/>
      <c r="I111" s="40"/>
      <c r="J111" s="40"/>
      <c r="K111" s="2"/>
      <c r="L111" s="2"/>
      <c r="M111" s="2"/>
    </row>
    <row r="112" spans="1:13" ht="14.25" customHeight="1">
      <c r="A112" s="2"/>
      <c r="B112" s="37"/>
      <c r="C112" s="38"/>
      <c r="D112" s="40"/>
      <c r="E112" s="40"/>
      <c r="F112" s="41"/>
      <c r="G112" s="40"/>
      <c r="H112" s="40"/>
      <c r="I112" s="40"/>
      <c r="J112" s="40"/>
      <c r="K112" s="2"/>
      <c r="L112" s="2"/>
      <c r="M112" s="2"/>
    </row>
    <row r="113" spans="1:13" ht="14.25" customHeight="1">
      <c r="A113" s="2"/>
      <c r="B113" s="37"/>
      <c r="C113" s="38"/>
      <c r="D113" s="40"/>
      <c r="E113" s="40"/>
      <c r="F113" s="41"/>
      <c r="G113" s="40"/>
      <c r="H113" s="40"/>
      <c r="I113" s="40"/>
      <c r="J113" s="40"/>
      <c r="K113" s="2"/>
      <c r="L113" s="2"/>
      <c r="M113" s="2"/>
    </row>
    <row r="114" spans="1:13" ht="14.25" customHeight="1">
      <c r="A114" s="2"/>
      <c r="B114" s="37"/>
      <c r="C114" s="38"/>
      <c r="D114" s="40"/>
      <c r="E114" s="40"/>
      <c r="F114" s="41"/>
      <c r="G114" s="40"/>
      <c r="H114" s="40"/>
      <c r="I114" s="40"/>
      <c r="J114" s="40"/>
      <c r="K114" s="2"/>
      <c r="L114" s="2"/>
      <c r="M114" s="2"/>
    </row>
    <row r="115" spans="1:13" ht="14.25" customHeight="1">
      <c r="A115" s="2"/>
      <c r="B115" s="37"/>
      <c r="C115" s="38"/>
      <c r="D115" s="40"/>
      <c r="E115" s="40"/>
      <c r="F115" s="41"/>
      <c r="G115" s="40"/>
      <c r="H115" s="40"/>
      <c r="I115" s="40"/>
      <c r="J115" s="40"/>
      <c r="K115" s="2"/>
      <c r="L115" s="2"/>
      <c r="M115" s="2"/>
    </row>
    <row r="116" spans="1:13" ht="14.25" customHeight="1">
      <c r="A116" s="2"/>
      <c r="B116" s="37"/>
      <c r="C116" s="38"/>
      <c r="D116" s="40"/>
      <c r="E116" s="40"/>
      <c r="F116" s="41"/>
      <c r="G116" s="40"/>
      <c r="H116" s="40"/>
      <c r="I116" s="40"/>
      <c r="J116" s="40"/>
      <c r="K116" s="2"/>
      <c r="L116" s="2"/>
      <c r="M116" s="2"/>
    </row>
    <row r="117" spans="1:13" ht="14.25" customHeight="1">
      <c r="A117" s="2"/>
      <c r="B117" s="37"/>
      <c r="C117" s="38"/>
      <c r="D117" s="40"/>
      <c r="E117" s="40"/>
      <c r="F117" s="41"/>
      <c r="G117" s="40"/>
      <c r="H117" s="40"/>
      <c r="I117" s="40"/>
      <c r="J117" s="40"/>
      <c r="K117" s="2"/>
      <c r="L117" s="2"/>
      <c r="M117" s="2"/>
    </row>
    <row r="118" spans="1:13" ht="14.25" customHeight="1">
      <c r="A118" s="2"/>
      <c r="B118" s="37"/>
      <c r="C118" s="38"/>
      <c r="D118" s="40"/>
      <c r="E118" s="40"/>
      <c r="F118" s="41"/>
      <c r="G118" s="40"/>
      <c r="H118" s="40"/>
      <c r="I118" s="40"/>
      <c r="J118" s="40"/>
      <c r="K118" s="2"/>
      <c r="L118" s="2"/>
      <c r="M118" s="2"/>
    </row>
    <row r="119" spans="1:13" ht="14.25" customHeight="1">
      <c r="A119" s="2"/>
      <c r="B119" s="37"/>
      <c r="C119" s="38"/>
      <c r="D119" s="40"/>
      <c r="E119" s="40"/>
      <c r="F119" s="41"/>
      <c r="G119" s="40"/>
      <c r="H119" s="40"/>
      <c r="I119" s="40"/>
      <c r="J119" s="40"/>
      <c r="K119" s="2"/>
      <c r="L119" s="2"/>
      <c r="M119" s="2"/>
    </row>
    <row r="120" spans="1:13" ht="14.25" customHeight="1">
      <c r="A120" s="2"/>
      <c r="B120" s="37"/>
      <c r="C120" s="38"/>
      <c r="D120" s="40"/>
      <c r="E120" s="40"/>
      <c r="F120" s="41"/>
      <c r="G120" s="40"/>
      <c r="H120" s="40"/>
      <c r="I120" s="40"/>
      <c r="J120" s="40"/>
      <c r="K120" s="2"/>
      <c r="L120" s="2"/>
      <c r="M120" s="2"/>
    </row>
    <row r="121" spans="1:13" ht="14.25" customHeight="1">
      <c r="A121" s="2"/>
      <c r="B121" s="37"/>
      <c r="C121" s="38"/>
      <c r="D121" s="40"/>
      <c r="E121" s="40"/>
      <c r="F121" s="41"/>
      <c r="G121" s="40"/>
      <c r="H121" s="40"/>
      <c r="I121" s="40"/>
      <c r="J121" s="40"/>
      <c r="K121" s="2"/>
      <c r="L121" s="2"/>
      <c r="M121" s="2"/>
    </row>
    <row r="122" spans="1:13" ht="14.25" customHeight="1">
      <c r="A122" s="2"/>
      <c r="B122" s="37"/>
      <c r="C122" s="38"/>
      <c r="D122" s="40"/>
      <c r="E122" s="40"/>
      <c r="F122" s="41"/>
      <c r="G122" s="40"/>
      <c r="H122" s="40"/>
      <c r="I122" s="40"/>
      <c r="J122" s="40"/>
      <c r="K122" s="2"/>
      <c r="L122" s="2"/>
      <c r="M122" s="2"/>
    </row>
    <row r="123" spans="1:13" ht="14.25" customHeight="1">
      <c r="A123" s="2"/>
      <c r="B123" s="37"/>
      <c r="C123" s="38"/>
      <c r="D123" s="40"/>
      <c r="E123" s="40"/>
      <c r="F123" s="41"/>
      <c r="G123" s="40"/>
      <c r="H123" s="40"/>
      <c r="I123" s="40"/>
      <c r="J123" s="40"/>
      <c r="K123" s="2"/>
      <c r="L123" s="2"/>
      <c r="M123" s="2"/>
    </row>
    <row r="124" spans="1:13" ht="14.25" customHeight="1">
      <c r="A124" s="2"/>
      <c r="B124" s="37"/>
      <c r="C124" s="38"/>
      <c r="D124" s="40"/>
      <c r="E124" s="40"/>
      <c r="F124" s="41"/>
      <c r="G124" s="40"/>
      <c r="H124" s="40"/>
      <c r="I124" s="40"/>
      <c r="J124" s="40"/>
      <c r="K124" s="2"/>
      <c r="L124" s="2"/>
      <c r="M124" s="2"/>
    </row>
    <row r="125" spans="1:13" ht="14.25" customHeight="1">
      <c r="A125" s="2"/>
      <c r="B125" s="37"/>
      <c r="C125" s="38"/>
      <c r="D125" s="40"/>
      <c r="E125" s="40"/>
      <c r="F125" s="41"/>
      <c r="G125" s="40"/>
      <c r="H125" s="40"/>
      <c r="I125" s="40"/>
      <c r="J125" s="40"/>
      <c r="K125" s="2"/>
      <c r="L125" s="2"/>
      <c r="M125" s="2"/>
    </row>
    <row r="126" spans="1:13" ht="14.25" customHeight="1">
      <c r="A126" s="2"/>
      <c r="B126" s="37"/>
      <c r="C126" s="38"/>
      <c r="D126" s="40"/>
      <c r="E126" s="40"/>
      <c r="F126" s="41"/>
      <c r="G126" s="40"/>
      <c r="H126" s="40"/>
      <c r="I126" s="40"/>
      <c r="J126" s="40"/>
      <c r="K126" s="2"/>
      <c r="L126" s="2"/>
      <c r="M126" s="2"/>
    </row>
    <row r="127" spans="1:13" ht="14.25" customHeight="1">
      <c r="A127" s="2"/>
      <c r="B127" s="37"/>
      <c r="C127" s="38"/>
      <c r="D127" s="40"/>
      <c r="E127" s="40"/>
      <c r="F127" s="41"/>
      <c r="G127" s="40"/>
      <c r="H127" s="40"/>
      <c r="I127" s="40"/>
      <c r="J127" s="40"/>
      <c r="K127" s="2"/>
      <c r="L127" s="2"/>
      <c r="M127" s="2"/>
    </row>
    <row r="128" spans="1:13" ht="14.25" customHeight="1">
      <c r="A128" s="2"/>
      <c r="B128" s="37"/>
      <c r="C128" s="38"/>
      <c r="D128" s="40"/>
      <c r="E128" s="40"/>
      <c r="F128" s="41"/>
      <c r="G128" s="40"/>
      <c r="H128" s="40"/>
      <c r="I128" s="40"/>
      <c r="J128" s="40"/>
      <c r="K128" s="2"/>
      <c r="L128" s="2"/>
      <c r="M128" s="2"/>
    </row>
    <row r="129" spans="1:13" ht="14.25" customHeight="1">
      <c r="A129" s="2"/>
      <c r="B129" s="37"/>
      <c r="C129" s="38"/>
      <c r="D129" s="40"/>
      <c r="E129" s="40"/>
      <c r="F129" s="41"/>
      <c r="G129" s="40"/>
      <c r="H129" s="40"/>
      <c r="I129" s="40"/>
      <c r="J129" s="40"/>
      <c r="K129" s="2"/>
      <c r="L129" s="2"/>
      <c r="M129" s="2"/>
    </row>
    <row r="130" spans="1:13" ht="14.25" customHeight="1">
      <c r="A130" s="2"/>
      <c r="B130" s="37"/>
      <c r="C130" s="38"/>
      <c r="D130" s="40"/>
      <c r="E130" s="40"/>
      <c r="F130" s="41"/>
      <c r="G130" s="40"/>
      <c r="H130" s="40"/>
      <c r="I130" s="40"/>
      <c r="J130" s="40"/>
      <c r="K130" s="2"/>
      <c r="L130" s="2"/>
      <c r="M130" s="2"/>
    </row>
    <row r="131" spans="1:13" ht="14.25" customHeight="1">
      <c r="A131" s="2"/>
      <c r="B131" s="37"/>
      <c r="C131" s="38"/>
      <c r="D131" s="40"/>
      <c r="E131" s="40"/>
      <c r="F131" s="41"/>
      <c r="G131" s="40"/>
      <c r="H131" s="40"/>
      <c r="I131" s="40"/>
      <c r="J131" s="40"/>
      <c r="K131" s="2"/>
      <c r="L131" s="2"/>
      <c r="M131" s="2"/>
    </row>
    <row r="132" spans="1:13" ht="14.25" customHeight="1">
      <c r="A132" s="2"/>
      <c r="B132" s="37"/>
      <c r="C132" s="38"/>
      <c r="D132" s="40"/>
      <c r="E132" s="40"/>
      <c r="F132" s="41"/>
      <c r="G132" s="40"/>
      <c r="H132" s="40"/>
      <c r="I132" s="40"/>
      <c r="J132" s="40"/>
      <c r="K132" s="2"/>
      <c r="L132" s="2"/>
      <c r="M132" s="2"/>
    </row>
    <row r="133" spans="1:13" ht="14.25" customHeight="1">
      <c r="A133" s="2"/>
      <c r="B133" s="37"/>
      <c r="C133" s="38"/>
      <c r="D133" s="40"/>
      <c r="E133" s="40"/>
      <c r="F133" s="41"/>
      <c r="G133" s="40"/>
      <c r="H133" s="40"/>
      <c r="I133" s="40"/>
      <c r="J133" s="40"/>
      <c r="K133" s="2"/>
      <c r="L133" s="2"/>
      <c r="M133" s="2"/>
    </row>
    <row r="134" spans="1:13" ht="14.25" customHeight="1">
      <c r="A134" s="2"/>
      <c r="B134" s="37"/>
      <c r="C134" s="38"/>
      <c r="D134" s="40"/>
      <c r="E134" s="40"/>
      <c r="F134" s="41"/>
      <c r="G134" s="40"/>
      <c r="H134" s="40"/>
      <c r="I134" s="40"/>
      <c r="J134" s="40"/>
      <c r="K134" s="2"/>
      <c r="L134" s="2"/>
      <c r="M134" s="2"/>
    </row>
    <row r="135" spans="1:13" ht="14.25" customHeight="1">
      <c r="A135" s="2"/>
      <c r="B135" s="37"/>
      <c r="C135" s="38"/>
      <c r="D135" s="40"/>
      <c r="E135" s="40"/>
      <c r="F135" s="41"/>
      <c r="G135" s="40"/>
      <c r="H135" s="40"/>
      <c r="I135" s="40"/>
      <c r="J135" s="40"/>
      <c r="K135" s="2"/>
      <c r="L135" s="2"/>
      <c r="M135" s="2"/>
    </row>
    <row r="136" spans="1:13" ht="14.25" customHeight="1">
      <c r="A136" s="2"/>
      <c r="B136" s="37"/>
      <c r="C136" s="38"/>
      <c r="D136" s="40"/>
      <c r="E136" s="40"/>
      <c r="F136" s="41"/>
      <c r="G136" s="40"/>
      <c r="H136" s="40"/>
      <c r="I136" s="40"/>
      <c r="J136" s="40"/>
      <c r="K136" s="2"/>
      <c r="L136" s="2"/>
      <c r="M136" s="2"/>
    </row>
    <row r="137" spans="1:13" ht="14.25" customHeight="1">
      <c r="A137" s="2"/>
      <c r="B137" s="37"/>
      <c r="C137" s="38"/>
      <c r="D137" s="40"/>
      <c r="E137" s="40"/>
      <c r="F137" s="41"/>
      <c r="G137" s="40"/>
      <c r="H137" s="40"/>
      <c r="I137" s="40"/>
      <c r="J137" s="40"/>
      <c r="K137" s="2"/>
      <c r="L137" s="2"/>
      <c r="M137" s="2"/>
    </row>
    <row r="138" spans="1:13" ht="14.25" customHeight="1">
      <c r="A138" s="2"/>
      <c r="B138" s="37"/>
      <c r="C138" s="38"/>
      <c r="D138" s="40"/>
      <c r="E138" s="40"/>
      <c r="F138" s="41"/>
      <c r="G138" s="40"/>
      <c r="H138" s="40"/>
      <c r="I138" s="40"/>
      <c r="J138" s="40"/>
      <c r="K138" s="2"/>
      <c r="L138" s="2"/>
      <c r="M138" s="2"/>
    </row>
    <row r="139" spans="1:13" ht="14.25" customHeight="1">
      <c r="A139" s="2"/>
      <c r="B139" s="37"/>
      <c r="C139" s="38"/>
      <c r="D139" s="40"/>
      <c r="E139" s="40"/>
      <c r="F139" s="41"/>
      <c r="G139" s="40"/>
      <c r="H139" s="40"/>
      <c r="I139" s="40"/>
      <c r="J139" s="40"/>
      <c r="K139" s="2"/>
      <c r="L139" s="2"/>
      <c r="M139" s="2"/>
    </row>
    <row r="140" spans="1:13" ht="14.25" customHeight="1">
      <c r="A140" s="2"/>
      <c r="B140" s="37"/>
      <c r="C140" s="38"/>
      <c r="D140" s="40"/>
      <c r="E140" s="40"/>
      <c r="F140" s="41"/>
      <c r="G140" s="40"/>
      <c r="H140" s="40"/>
      <c r="I140" s="40"/>
      <c r="J140" s="40"/>
      <c r="K140" s="2"/>
      <c r="L140" s="2"/>
      <c r="M140" s="2"/>
    </row>
    <row r="141" spans="1:13" ht="14.25" customHeight="1">
      <c r="A141" s="2"/>
      <c r="B141" s="37"/>
      <c r="C141" s="38"/>
      <c r="D141" s="40"/>
      <c r="E141" s="40"/>
      <c r="F141" s="41"/>
      <c r="G141" s="40"/>
      <c r="H141" s="40"/>
      <c r="I141" s="40"/>
      <c r="J141" s="40"/>
      <c r="K141" s="2"/>
      <c r="L141" s="2"/>
      <c r="M141" s="2"/>
    </row>
    <row r="142" spans="1:13" ht="14.25" customHeight="1">
      <c r="A142" s="2"/>
      <c r="B142" s="37"/>
      <c r="C142" s="38"/>
      <c r="D142" s="40"/>
      <c r="E142" s="40"/>
      <c r="F142" s="41"/>
      <c r="G142" s="40"/>
      <c r="H142" s="40"/>
      <c r="I142" s="40"/>
      <c r="J142" s="40"/>
      <c r="K142" s="2"/>
      <c r="L142" s="2"/>
      <c r="M142" s="2"/>
    </row>
    <row r="143" spans="1:13" ht="14.25" customHeight="1">
      <c r="A143" s="2"/>
      <c r="B143" s="37"/>
      <c r="C143" s="38"/>
      <c r="D143" s="40"/>
      <c r="E143" s="40"/>
      <c r="F143" s="41"/>
      <c r="G143" s="40"/>
      <c r="H143" s="40"/>
      <c r="I143" s="40"/>
      <c r="J143" s="40"/>
      <c r="K143" s="2"/>
      <c r="L143" s="2"/>
      <c r="M143" s="2"/>
    </row>
    <row r="144" spans="1:13" ht="14.25" customHeight="1">
      <c r="A144" s="2"/>
      <c r="B144" s="37"/>
      <c r="C144" s="38"/>
      <c r="D144" s="40"/>
      <c r="E144" s="40"/>
      <c r="F144" s="41"/>
      <c r="G144" s="40"/>
      <c r="H144" s="40"/>
      <c r="I144" s="40"/>
      <c r="J144" s="40"/>
      <c r="K144" s="2"/>
      <c r="L144" s="2"/>
      <c r="M144" s="2"/>
    </row>
    <row r="145" spans="1:13" ht="14.25" customHeight="1">
      <c r="A145" s="2"/>
      <c r="B145" s="37"/>
      <c r="C145" s="37"/>
      <c r="D145" s="40"/>
      <c r="E145" s="40"/>
      <c r="F145" s="41"/>
      <c r="G145" s="40"/>
      <c r="H145" s="40"/>
      <c r="I145" s="40"/>
      <c r="J145" s="40"/>
      <c r="K145" s="2"/>
      <c r="L145" s="2"/>
      <c r="M145" s="2"/>
    </row>
    <row r="146" spans="1:13" ht="14.25" customHeight="1">
      <c r="A146" s="2"/>
      <c r="B146" s="37"/>
      <c r="C146" s="37"/>
      <c r="D146" s="40"/>
      <c r="E146" s="40"/>
      <c r="F146" s="41"/>
      <c r="G146" s="40"/>
      <c r="H146" s="40"/>
      <c r="I146" s="40"/>
      <c r="J146" s="40"/>
      <c r="K146" s="2"/>
      <c r="L146" s="2"/>
      <c r="M146" s="2"/>
    </row>
    <row r="147" spans="1:13" ht="14.25" customHeight="1">
      <c r="A147" s="2"/>
      <c r="B147" s="2"/>
      <c r="C147" s="2"/>
      <c r="D147" s="2"/>
      <c r="E147" s="2"/>
      <c r="F147" s="2"/>
      <c r="G147" s="8"/>
      <c r="H147" s="8"/>
      <c r="I147" s="8"/>
      <c r="J147" s="8"/>
      <c r="K147" s="2"/>
      <c r="L147" s="2"/>
      <c r="M147" s="2"/>
    </row>
    <row r="148" spans="1:13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1:13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1:13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1:13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1:13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1:13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1:13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1:13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1:13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1:1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1:13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1:13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1:13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1:13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1:13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1:13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1:13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1:13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1:13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1:1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1:13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1:13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1:13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1:13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1:13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1:13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1:13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1:13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1:13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1:1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1:13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1:13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1:13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1:13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1:13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1:13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1:13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1:13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1:13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1:1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1:13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1:13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1:13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1:13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1:13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1:13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1:13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1:13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1:13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1: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1:13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1:13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1:13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1:13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1:13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1:13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1:13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1:13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1:13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1:1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1:13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1:13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1:13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1:13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1:13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1:13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1:13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1:13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1:13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1:1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1:13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1:13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1:13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1:13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1:13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1:13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1:13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1:13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1:13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1:1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1:13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1:13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1:13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1:13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1:13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1:13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1:13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1:13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1:13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1:1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1:13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1:13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1:13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1:13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1:13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1:13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1:13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1:13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1:13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1:1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1:13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1:13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1:13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1:13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1:13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1:13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1:13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1:13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1:13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1:1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1:13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1:13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1:13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1:13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1:13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1:13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1:13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1:13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1:13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1:1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1:13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1:13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1:13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1:13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1:13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1:13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1:13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1:13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1:13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1:1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1:13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1:13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1:13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1:13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1:13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1:13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1:13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1:13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1:13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1:13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1:13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1:13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1:13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1:13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1: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1:13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1:13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1:13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1:13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1:13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1:13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1:13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1:13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1:13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1:1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1:13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1:13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1:13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1:13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1:13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1:13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1:13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1:13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1:13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1:1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1:13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1:13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1:13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1:13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1:13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1:13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1:13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1:13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1:13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1:1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1:13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1:13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1:13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1:13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1:13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1:13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1:13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1:13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1:13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1:1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1:13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1:13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1:13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1:13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1:13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1:13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1:13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1:13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1:13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1:1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1:13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1:13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1:13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1:13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1:13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1:13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1:13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1:13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1:13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1:1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1:13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1:13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1:13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1:13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1:13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1:13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1:13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1:13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1:13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1:1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1:13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1:13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1:13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1:13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1:13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1:13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1:13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1:13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1:13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1:1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1:13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1:13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1:13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1:13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1:13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1:13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1:13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1:13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1:13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1:1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1:13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1:13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1:13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1:13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1:13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1:13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1:13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1:13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1:13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1: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1:13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1:13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1:13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1:13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1:13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1:13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1:13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1:13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1:13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1:1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1:13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1:13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1:13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1:13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1:13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1:13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1:13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1:13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1:13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1:1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1:13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1:13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1:13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1:13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1:13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1:13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1:13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1:13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1:13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1:1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1:13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1:13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1:13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1:13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1:13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1:13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1:13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1:13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1:13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1:1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1:13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1:13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1:13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1:13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1:13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1:13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1:13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1:13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1:13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1:1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1:13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1:13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1:13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1:13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1:13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1:13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1:13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1:13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1:13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1:1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1:13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1:13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1:13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1:13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1:13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1:13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1:13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1:13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1:13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1:1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1:13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1:13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1:13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1:13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1:13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1:13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1:13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1:13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1:13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1:1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1:13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1:13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1:13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1:13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1:13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1:13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1:13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1:13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1:13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1:13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1:13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1:13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1:13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1:13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1:13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1: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1:13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1:13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1:13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1:13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1:13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1:13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1:13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1:13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1:13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1:1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1:13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1:13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1:13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1:13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1:13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1:13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1:13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1:13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1:13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1:1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1:13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1:13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1:13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1:13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1:13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1:13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1:13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1:13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1:13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1:1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1:13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1:13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1:13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1:13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1:13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1:13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1:13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1:13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1:13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1:1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1:13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1:13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1:13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1:13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1:13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1:13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1:13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1:13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1:13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1:1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1:13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1:13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1:13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1:13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1:13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1:13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1:13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1:13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1:13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1:1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1:13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1:13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1:13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1:13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1:13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1:13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1:13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1:13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1:13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1:1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1:13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1:13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1:13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1:13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1:13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1:13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1:13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1:13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1:13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1:1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1:13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1:13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1:13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1:13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1:13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1:13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1:13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1:13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1:13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1:1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1:13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1:13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1:13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1:13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1:13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1:13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1:13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1:13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1:13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1: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1:13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1:13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1:13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1:13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1:13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1:13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1:13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1:13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1:13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1:1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1:13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1:13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1:13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1:13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1:13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1:13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1:13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1:13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1:13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1:1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1:13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1:13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1:13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1:13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1:13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1:13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1:13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1:13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1:13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1:1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1:13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1:13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1:13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1:13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1:13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1:13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1:13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1:13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1:13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1:1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1:13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1:13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1:13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1:13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1:13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1:13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1:13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1:13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1:13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1:1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1:13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1:13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1:13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1:13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1:13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1:13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1:13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1:13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1:13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1:1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1:13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1:13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1:13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1:13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1:13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1:13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1:13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1:13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1:13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1:1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1:13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1:13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1:13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1:13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1:13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1:13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1:13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1:13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1:13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1:1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1:13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1:13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1:13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1:13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84F5A21-879A-489C-8EDB-E47BA5A8BE40}">
          <x14:formula1>
            <xm:f>Categorias!$B$2:$B$21</xm:f>
          </x14:formula1>
          <xm:sqref>J5:J146</xm:sqref>
        </x14:dataValidation>
        <x14:dataValidation type="list" allowBlank="1" showInputMessage="1" showErrorMessage="1" xr:uid="{E850DD10-1367-41CE-BE23-D02167EF011B}">
          <x14:formula1>
            <xm:f>Categorias!$A$2:$A$7</xm:f>
          </x14:formula1>
          <xm:sqref>E5:E146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1EB0C-16A6-4077-B487-B6D4ECF94144}">
  <dimension ref="A2:M997"/>
  <sheetViews>
    <sheetView workbookViewId="0">
      <selection activeCell="E7" sqref="E7"/>
    </sheetView>
  </sheetViews>
  <sheetFormatPr defaultColWidth="14.44140625" defaultRowHeight="14.4"/>
  <cols>
    <col min="1" max="1" width="2.109375" customWidth="1"/>
    <col min="2" max="2" width="13.5546875" customWidth="1"/>
    <col min="3" max="3" width="16.44140625" customWidth="1"/>
    <col min="4" max="4" width="17.33203125" bestFit="1" customWidth="1"/>
    <col min="5" max="5" width="16.33203125" bestFit="1" customWidth="1"/>
    <col min="6" max="6" width="1.33203125" customWidth="1"/>
    <col min="7" max="7" width="12.33203125" bestFit="1" customWidth="1"/>
    <col min="8" max="8" width="23.44140625" bestFit="1" customWidth="1"/>
    <col min="9" max="9" width="11.44140625" bestFit="1" customWidth="1"/>
    <col min="10" max="10" width="10.5546875" bestFit="1" customWidth="1"/>
    <col min="11" max="11" width="4.33203125" customWidth="1"/>
    <col min="12" max="12" width="29.33203125" hidden="1" customWidth="1"/>
    <col min="13" max="13" width="9.109375" customWidth="1"/>
  </cols>
  <sheetData>
    <row r="2" spans="1:13" ht="15" customHeight="1">
      <c r="B2" s="42" t="s">
        <v>51</v>
      </c>
      <c r="G2" s="42" t="s">
        <v>50</v>
      </c>
    </row>
    <row r="4" spans="1:13" ht="14.25" customHeight="1">
      <c r="A4" s="2"/>
      <c r="B4" s="57" t="s">
        <v>13</v>
      </c>
      <c r="C4" s="58" t="s">
        <v>48</v>
      </c>
      <c r="D4" s="59" t="s">
        <v>49</v>
      </c>
      <c r="E4" s="59" t="s">
        <v>52</v>
      </c>
      <c r="F4" s="41"/>
      <c r="G4" s="57" t="s">
        <v>13</v>
      </c>
      <c r="H4" s="58" t="s">
        <v>48</v>
      </c>
      <c r="I4" s="59" t="s">
        <v>49</v>
      </c>
      <c r="J4" s="59" t="s">
        <v>52</v>
      </c>
      <c r="K4" s="2"/>
      <c r="L4" s="5" t="s">
        <v>59</v>
      </c>
      <c r="M4" s="2"/>
    </row>
    <row r="5" spans="1:13" ht="14.25" customHeight="1">
      <c r="A5" s="2"/>
      <c r="B5" s="37"/>
      <c r="C5" s="61"/>
      <c r="D5" s="39"/>
      <c r="E5" s="40"/>
      <c r="F5" s="41"/>
      <c r="G5" s="37"/>
      <c r="H5" s="62"/>
      <c r="I5" s="40"/>
      <c r="J5" s="40"/>
      <c r="K5" s="2"/>
      <c r="L5" s="6"/>
      <c r="M5" s="2"/>
    </row>
    <row r="6" spans="1:13" ht="14.25" customHeight="1">
      <c r="A6" s="2"/>
      <c r="B6" s="37"/>
      <c r="C6" s="38"/>
      <c r="D6" s="40"/>
      <c r="E6" s="40"/>
      <c r="F6" s="41"/>
      <c r="G6" s="40"/>
      <c r="H6" s="40"/>
      <c r="I6" s="40"/>
      <c r="J6" s="40"/>
      <c r="K6" s="2"/>
      <c r="L6" s="2"/>
      <c r="M6" s="2"/>
    </row>
    <row r="7" spans="1:13" ht="14.25" customHeight="1">
      <c r="A7" s="2"/>
      <c r="B7" s="37"/>
      <c r="C7" s="38"/>
      <c r="D7" s="40"/>
      <c r="E7" s="40"/>
      <c r="F7" s="41"/>
      <c r="G7" s="40"/>
      <c r="H7" s="40"/>
      <c r="I7" s="40"/>
      <c r="J7" s="40"/>
      <c r="K7" s="2"/>
      <c r="L7" s="5" t="s">
        <v>60</v>
      </c>
      <c r="M7" s="2"/>
    </row>
    <row r="8" spans="1:13" ht="14.25" customHeight="1">
      <c r="A8" s="2"/>
      <c r="B8" s="37"/>
      <c r="C8" s="38"/>
      <c r="D8" s="40"/>
      <c r="E8" s="40"/>
      <c r="F8" s="41"/>
      <c r="G8" s="40"/>
      <c r="H8" s="40"/>
      <c r="I8" s="40"/>
      <c r="J8" s="40"/>
      <c r="K8" s="2"/>
      <c r="L8" s="6"/>
      <c r="M8" s="2"/>
    </row>
    <row r="9" spans="1:13" ht="14.25" customHeight="1">
      <c r="A9" s="2"/>
      <c r="B9" s="37"/>
      <c r="C9" s="38"/>
      <c r="D9" s="40"/>
      <c r="E9" s="40"/>
      <c r="F9" s="41"/>
      <c r="G9" s="40"/>
      <c r="H9" s="40"/>
      <c r="I9" s="40"/>
      <c r="J9" s="40"/>
      <c r="K9" s="2"/>
      <c r="L9" s="2"/>
      <c r="M9" s="2"/>
    </row>
    <row r="10" spans="1:13" ht="14.25" customHeight="1">
      <c r="A10" s="2"/>
      <c r="B10" s="37"/>
      <c r="C10" s="38"/>
      <c r="D10" s="40"/>
      <c r="E10" s="40"/>
      <c r="F10" s="41"/>
      <c r="G10" s="40"/>
      <c r="H10" s="40"/>
      <c r="I10" s="40"/>
      <c r="J10" s="40"/>
      <c r="K10" s="2"/>
      <c r="L10" s="5" t="s">
        <v>12</v>
      </c>
      <c r="M10" s="2"/>
    </row>
    <row r="11" spans="1:13" ht="14.25" customHeight="1">
      <c r="A11" s="2"/>
      <c r="B11" s="37"/>
      <c r="C11" s="38"/>
      <c r="D11" s="40"/>
      <c r="E11" s="40"/>
      <c r="F11" s="41"/>
      <c r="G11" s="40"/>
      <c r="H11" s="40"/>
      <c r="I11" s="40"/>
      <c r="J11" s="40"/>
      <c r="K11" s="2"/>
      <c r="L11" s="6">
        <f>L8-L5</f>
        <v>0</v>
      </c>
      <c r="M11" s="2"/>
    </row>
    <row r="12" spans="1:13" ht="14.25" customHeight="1">
      <c r="A12" s="2"/>
      <c r="B12" s="37"/>
      <c r="C12" s="38"/>
      <c r="D12" s="39"/>
      <c r="E12" s="40"/>
      <c r="F12" s="41"/>
      <c r="G12" s="40"/>
      <c r="H12" s="40"/>
      <c r="I12" s="40"/>
      <c r="J12" s="40"/>
      <c r="K12" s="2"/>
      <c r="L12" s="2"/>
      <c r="M12" s="2"/>
    </row>
    <row r="13" spans="1:13" ht="14.25" customHeight="1">
      <c r="A13" s="2"/>
      <c r="B13" s="37"/>
      <c r="C13" s="38"/>
      <c r="D13" s="40"/>
      <c r="E13" s="40"/>
      <c r="F13" s="41"/>
      <c r="G13" s="40"/>
      <c r="H13" s="40"/>
      <c r="I13" s="40"/>
      <c r="J13" s="40"/>
      <c r="K13" s="2"/>
      <c r="L13" s="5" t="s">
        <v>61</v>
      </c>
      <c r="M13" s="2"/>
    </row>
    <row r="14" spans="1:13" ht="14.25" customHeight="1">
      <c r="A14" s="2"/>
      <c r="B14" s="37"/>
      <c r="C14" s="38"/>
      <c r="D14" s="40"/>
      <c r="E14" s="40"/>
      <c r="F14" s="41"/>
      <c r="G14" s="40"/>
      <c r="H14" s="40"/>
      <c r="I14" s="40"/>
      <c r="J14" s="40"/>
      <c r="K14" s="2"/>
      <c r="L14" s="69">
        <f>SUM(D5:D146)-SUM(I5:I146)</f>
        <v>0</v>
      </c>
      <c r="M14" s="2"/>
    </row>
    <row r="15" spans="1:13" ht="14.25" customHeight="1">
      <c r="A15" s="2"/>
      <c r="B15" s="37"/>
      <c r="C15" s="38"/>
      <c r="D15" s="40"/>
      <c r="E15" s="40"/>
      <c r="F15" s="41"/>
      <c r="G15" s="40"/>
      <c r="H15" s="40"/>
      <c r="I15" s="40"/>
      <c r="J15" s="40"/>
      <c r="K15" s="2"/>
      <c r="L15" s="2"/>
      <c r="M15" s="2"/>
    </row>
    <row r="16" spans="1:13" ht="14.25" customHeight="1">
      <c r="A16" s="2"/>
      <c r="B16" s="37"/>
      <c r="C16" s="38"/>
      <c r="D16" s="40"/>
      <c r="E16" s="40"/>
      <c r="F16" s="41"/>
      <c r="G16" s="40"/>
      <c r="H16" s="40"/>
      <c r="I16" s="40"/>
      <c r="J16" s="40"/>
      <c r="K16" s="2"/>
      <c r="L16" s="5" t="s">
        <v>15</v>
      </c>
      <c r="M16" s="2"/>
    </row>
    <row r="17" spans="1:13" ht="14.25" customHeight="1">
      <c r="A17" s="2"/>
      <c r="B17" s="37"/>
      <c r="C17" s="38"/>
      <c r="D17" s="40"/>
      <c r="E17" s="40"/>
      <c r="F17" s="41"/>
      <c r="G17" s="40"/>
      <c r="H17" s="40"/>
      <c r="I17" s="40"/>
      <c r="J17" s="40"/>
      <c r="K17" s="2"/>
      <c r="L17" s="6">
        <f>L11-L14</f>
        <v>0</v>
      </c>
      <c r="M17" s="2"/>
    </row>
    <row r="18" spans="1:13" ht="14.25" customHeight="1">
      <c r="A18" s="2"/>
      <c r="B18" s="37"/>
      <c r="C18" s="38"/>
      <c r="D18" s="40"/>
      <c r="E18" s="40"/>
      <c r="F18" s="41"/>
      <c r="G18" s="40"/>
      <c r="H18" s="40"/>
      <c r="I18" s="40"/>
      <c r="J18" s="40"/>
      <c r="K18" s="2"/>
      <c r="L18" s="2"/>
      <c r="M18" s="2"/>
    </row>
    <row r="19" spans="1:13" ht="14.25" customHeight="1">
      <c r="A19" s="2"/>
      <c r="B19" s="37"/>
      <c r="C19" s="38"/>
      <c r="D19" s="39"/>
      <c r="E19" s="40"/>
      <c r="F19" s="41"/>
      <c r="G19" s="40"/>
      <c r="H19" s="40"/>
      <c r="I19" s="40"/>
      <c r="J19" s="40"/>
      <c r="K19" s="2"/>
      <c r="L19" s="2"/>
      <c r="M19" s="2"/>
    </row>
    <row r="20" spans="1:13" ht="14.25" customHeight="1">
      <c r="A20" s="2"/>
      <c r="B20" s="37"/>
      <c r="C20" s="38"/>
      <c r="D20" s="40"/>
      <c r="E20" s="40"/>
      <c r="F20" s="41"/>
      <c r="G20" s="40"/>
      <c r="H20" s="40"/>
      <c r="I20" s="40"/>
      <c r="J20" s="40"/>
      <c r="K20" s="2"/>
      <c r="L20" s="2"/>
      <c r="M20" s="2"/>
    </row>
    <row r="21" spans="1:13" ht="14.25" customHeight="1">
      <c r="A21" s="2"/>
      <c r="B21" s="37"/>
      <c r="C21" s="38"/>
      <c r="D21" s="40"/>
      <c r="E21" s="40"/>
      <c r="F21" s="41"/>
      <c r="G21" s="40"/>
      <c r="H21" s="40"/>
      <c r="I21" s="40"/>
      <c r="J21" s="40"/>
      <c r="K21" s="2"/>
      <c r="L21" s="2"/>
      <c r="M21" s="2"/>
    </row>
    <row r="22" spans="1:13" ht="14.25" customHeight="1">
      <c r="A22" s="2"/>
      <c r="B22" s="37"/>
      <c r="C22" s="38"/>
      <c r="D22" s="40"/>
      <c r="E22" s="40"/>
      <c r="F22" s="41"/>
      <c r="G22" s="40"/>
      <c r="H22" s="40"/>
      <c r="I22" s="40"/>
      <c r="J22" s="40"/>
      <c r="K22" s="2"/>
      <c r="L22" s="2"/>
      <c r="M22" s="2"/>
    </row>
    <row r="23" spans="1:13" ht="14.25" customHeight="1">
      <c r="A23" s="2"/>
      <c r="B23" s="37"/>
      <c r="C23" s="38"/>
      <c r="D23" s="40"/>
      <c r="E23" s="40"/>
      <c r="F23" s="41"/>
      <c r="G23" s="40"/>
      <c r="H23" s="40"/>
      <c r="I23" s="40"/>
      <c r="J23" s="40"/>
      <c r="K23" s="2"/>
      <c r="L23" s="2"/>
      <c r="M23" s="2"/>
    </row>
    <row r="24" spans="1:13" ht="14.25" customHeight="1">
      <c r="A24" s="2"/>
      <c r="B24" s="37"/>
      <c r="C24" s="38"/>
      <c r="D24" s="40"/>
      <c r="E24" s="40"/>
      <c r="F24" s="41"/>
      <c r="G24" s="40"/>
      <c r="H24" s="40"/>
      <c r="I24" s="40"/>
      <c r="J24" s="40"/>
      <c r="K24" s="2"/>
      <c r="L24" s="2"/>
      <c r="M24" s="2"/>
    </row>
    <row r="25" spans="1:13" ht="14.25" customHeight="1">
      <c r="A25" s="2"/>
      <c r="B25" s="37"/>
      <c r="C25" s="38"/>
      <c r="D25" s="40"/>
      <c r="E25" s="40"/>
      <c r="F25" s="41"/>
      <c r="G25" s="40"/>
      <c r="H25" s="40"/>
      <c r="I25" s="40"/>
      <c r="J25" s="40"/>
      <c r="K25" s="2"/>
      <c r="L25" s="2"/>
      <c r="M25" s="2"/>
    </row>
    <row r="26" spans="1:13" ht="14.25" customHeight="1">
      <c r="A26" s="2"/>
      <c r="B26" s="37"/>
      <c r="C26" s="38"/>
      <c r="D26" s="40"/>
      <c r="E26" s="40"/>
      <c r="F26" s="41"/>
      <c r="G26" s="40"/>
      <c r="H26" s="40"/>
      <c r="I26" s="40"/>
      <c r="J26" s="40"/>
      <c r="K26" s="2"/>
      <c r="L26" s="2"/>
      <c r="M26" s="2"/>
    </row>
    <row r="27" spans="1:13" ht="14.25" customHeight="1">
      <c r="A27" s="2"/>
      <c r="B27" s="37"/>
      <c r="C27" s="38"/>
      <c r="D27" s="40"/>
      <c r="E27" s="40"/>
      <c r="F27" s="41"/>
      <c r="G27" s="40"/>
      <c r="H27" s="40"/>
      <c r="I27" s="40"/>
      <c r="J27" s="40"/>
      <c r="K27" s="2"/>
      <c r="L27" s="2"/>
      <c r="M27" s="2"/>
    </row>
    <row r="28" spans="1:13" ht="14.25" customHeight="1">
      <c r="A28" s="2"/>
      <c r="B28" s="37"/>
      <c r="C28" s="38"/>
      <c r="D28" s="40"/>
      <c r="E28" s="40"/>
      <c r="F28" s="41"/>
      <c r="G28" s="40"/>
      <c r="H28" s="40"/>
      <c r="I28" s="40"/>
      <c r="J28" s="40"/>
      <c r="K28" s="2"/>
      <c r="L28" s="2"/>
      <c r="M28" s="2"/>
    </row>
    <row r="29" spans="1:13" ht="14.25" customHeight="1">
      <c r="A29" s="2"/>
      <c r="B29" s="37"/>
      <c r="C29" s="38"/>
      <c r="D29" s="40"/>
      <c r="E29" s="40"/>
      <c r="F29" s="41"/>
      <c r="G29" s="40"/>
      <c r="H29" s="40"/>
      <c r="I29" s="40"/>
      <c r="J29" s="40"/>
      <c r="K29" s="2"/>
      <c r="L29" s="2"/>
      <c r="M29" s="2"/>
    </row>
    <row r="30" spans="1:13" ht="14.25" customHeight="1">
      <c r="A30" s="2"/>
      <c r="B30" s="37"/>
      <c r="C30" s="38"/>
      <c r="D30" s="40"/>
      <c r="E30" s="40"/>
      <c r="F30" s="41"/>
      <c r="G30" s="40"/>
      <c r="H30" s="40"/>
      <c r="I30" s="40"/>
      <c r="J30" s="40"/>
      <c r="K30" s="2"/>
      <c r="L30" s="2"/>
      <c r="M30" s="2"/>
    </row>
    <row r="31" spans="1:13" ht="14.25" customHeight="1">
      <c r="A31" s="2"/>
      <c r="B31" s="37"/>
      <c r="C31" s="38"/>
      <c r="D31" s="40"/>
      <c r="E31" s="40"/>
      <c r="F31" s="41"/>
      <c r="G31" s="40"/>
      <c r="H31" s="40"/>
      <c r="I31" s="40"/>
      <c r="J31" s="40"/>
      <c r="K31" s="2"/>
      <c r="L31" s="2"/>
      <c r="M31" s="2"/>
    </row>
    <row r="32" spans="1:13" ht="14.25" customHeight="1">
      <c r="A32" s="2"/>
      <c r="B32" s="37"/>
      <c r="C32" s="38"/>
      <c r="D32" s="40"/>
      <c r="E32" s="40"/>
      <c r="F32" s="41"/>
      <c r="G32" s="40"/>
      <c r="H32" s="40"/>
      <c r="I32" s="40"/>
      <c r="J32" s="40"/>
      <c r="K32" s="2"/>
      <c r="L32" s="2"/>
      <c r="M32" s="2"/>
    </row>
    <row r="33" spans="1:13" ht="14.25" customHeight="1">
      <c r="A33" s="2"/>
      <c r="B33" s="37"/>
      <c r="C33" s="38"/>
      <c r="D33" s="40"/>
      <c r="E33" s="40"/>
      <c r="F33" s="41"/>
      <c r="G33" s="40"/>
      <c r="H33" s="40"/>
      <c r="I33" s="40"/>
      <c r="J33" s="40"/>
      <c r="K33" s="2"/>
      <c r="L33" s="2"/>
      <c r="M33" s="2"/>
    </row>
    <row r="34" spans="1:13" ht="14.25" customHeight="1">
      <c r="A34" s="2"/>
      <c r="B34" s="37"/>
      <c r="C34" s="38"/>
      <c r="D34" s="40"/>
      <c r="E34" s="40"/>
      <c r="F34" s="41"/>
      <c r="G34" s="40"/>
      <c r="H34" s="40"/>
      <c r="I34" s="40"/>
      <c r="J34" s="40"/>
      <c r="K34" s="2"/>
      <c r="L34" s="2"/>
      <c r="M34" s="2"/>
    </row>
    <row r="35" spans="1:13" ht="14.25" customHeight="1">
      <c r="A35" s="2"/>
      <c r="B35" s="37"/>
      <c r="C35" s="38"/>
      <c r="D35" s="40"/>
      <c r="E35" s="40"/>
      <c r="F35" s="41"/>
      <c r="G35" s="40"/>
      <c r="H35" s="40"/>
      <c r="I35" s="40"/>
      <c r="J35" s="40"/>
      <c r="K35" s="2"/>
      <c r="L35" s="2"/>
      <c r="M35" s="2"/>
    </row>
    <row r="36" spans="1:13" ht="14.25" customHeight="1">
      <c r="A36" s="2"/>
      <c r="B36" s="37"/>
      <c r="C36" s="38"/>
      <c r="D36" s="40"/>
      <c r="E36" s="40"/>
      <c r="F36" s="41"/>
      <c r="G36" s="40"/>
      <c r="H36" s="40"/>
      <c r="I36" s="40"/>
      <c r="J36" s="40"/>
      <c r="K36" s="2"/>
      <c r="L36" s="2"/>
      <c r="M36" s="2"/>
    </row>
    <row r="37" spans="1:13" ht="14.25" customHeight="1">
      <c r="A37" s="2"/>
      <c r="B37" s="37"/>
      <c r="C37" s="38"/>
      <c r="D37" s="40"/>
      <c r="E37" s="40"/>
      <c r="F37" s="41"/>
      <c r="G37" s="40"/>
      <c r="H37" s="40"/>
      <c r="I37" s="40"/>
      <c r="J37" s="40"/>
      <c r="K37" s="2"/>
      <c r="L37" s="2"/>
      <c r="M37" s="2"/>
    </row>
    <row r="38" spans="1:13" ht="14.25" customHeight="1">
      <c r="A38" s="2"/>
      <c r="B38" s="37"/>
      <c r="C38" s="38"/>
      <c r="D38" s="40"/>
      <c r="E38" s="40"/>
      <c r="F38" s="41"/>
      <c r="G38" s="40"/>
      <c r="H38" s="40"/>
      <c r="I38" s="40"/>
      <c r="J38" s="40"/>
      <c r="K38" s="2"/>
      <c r="L38" s="2"/>
      <c r="M38" s="2"/>
    </row>
    <row r="39" spans="1:13" ht="14.25" customHeight="1">
      <c r="A39" s="2"/>
      <c r="B39" s="37"/>
      <c r="C39" s="38"/>
      <c r="D39" s="40"/>
      <c r="E39" s="40"/>
      <c r="F39" s="41"/>
      <c r="G39" s="40"/>
      <c r="H39" s="40"/>
      <c r="I39" s="40"/>
      <c r="J39" s="40"/>
      <c r="K39" s="2"/>
      <c r="L39" s="2"/>
      <c r="M39" s="2"/>
    </row>
    <row r="40" spans="1:13" ht="14.25" customHeight="1">
      <c r="A40" s="2"/>
      <c r="B40" s="37"/>
      <c r="C40" s="38"/>
      <c r="D40" s="40"/>
      <c r="E40" s="40"/>
      <c r="F40" s="41"/>
      <c r="G40" s="40"/>
      <c r="H40" s="40"/>
      <c r="I40" s="40"/>
      <c r="J40" s="40"/>
      <c r="K40" s="2"/>
      <c r="L40" s="2"/>
      <c r="M40" s="2"/>
    </row>
    <row r="41" spans="1:13" ht="14.25" customHeight="1">
      <c r="A41" s="2"/>
      <c r="B41" s="37"/>
      <c r="C41" s="38"/>
      <c r="D41" s="40"/>
      <c r="E41" s="40"/>
      <c r="F41" s="41"/>
      <c r="G41" s="40"/>
      <c r="H41" s="40"/>
      <c r="I41" s="40"/>
      <c r="J41" s="40"/>
      <c r="K41" s="2"/>
      <c r="L41" s="2"/>
      <c r="M41" s="2"/>
    </row>
    <row r="42" spans="1:13" ht="14.25" customHeight="1">
      <c r="A42" s="2"/>
      <c r="B42" s="37"/>
      <c r="C42" s="38"/>
      <c r="D42" s="40"/>
      <c r="E42" s="40"/>
      <c r="F42" s="41"/>
      <c r="G42" s="40"/>
      <c r="H42" s="40"/>
      <c r="I42" s="40"/>
      <c r="J42" s="40"/>
      <c r="K42" s="2"/>
      <c r="L42" s="7"/>
      <c r="M42" s="2"/>
    </row>
    <row r="43" spans="1:13" ht="14.25" customHeight="1">
      <c r="A43" s="2"/>
      <c r="B43" s="37"/>
      <c r="C43" s="38"/>
      <c r="D43" s="40"/>
      <c r="E43" s="40"/>
      <c r="F43" s="41"/>
      <c r="G43" s="40"/>
      <c r="H43" s="40"/>
      <c r="I43" s="40"/>
      <c r="J43" s="40"/>
      <c r="K43" s="2"/>
      <c r="L43" s="2"/>
      <c r="M43" s="2"/>
    </row>
    <row r="44" spans="1:13" ht="14.25" customHeight="1">
      <c r="A44" s="2"/>
      <c r="B44" s="37"/>
      <c r="C44" s="38"/>
      <c r="D44" s="40"/>
      <c r="E44" s="40"/>
      <c r="F44" s="41"/>
      <c r="G44" s="40"/>
      <c r="H44" s="40"/>
      <c r="I44" s="40"/>
      <c r="J44" s="40"/>
      <c r="K44" s="2"/>
      <c r="L44" s="2"/>
      <c r="M44" s="2"/>
    </row>
    <row r="45" spans="1:13" ht="14.25" customHeight="1">
      <c r="A45" s="2"/>
      <c r="B45" s="37"/>
      <c r="C45" s="38"/>
      <c r="D45" s="40"/>
      <c r="E45" s="40"/>
      <c r="F45" s="41"/>
      <c r="G45" s="40"/>
      <c r="H45" s="40"/>
      <c r="I45" s="40"/>
      <c r="J45" s="40"/>
      <c r="K45" s="2"/>
      <c r="L45" s="2"/>
      <c r="M45" s="2"/>
    </row>
    <row r="46" spans="1:13" ht="14.25" customHeight="1">
      <c r="A46" s="2"/>
      <c r="B46" s="37"/>
      <c r="C46" s="38"/>
      <c r="D46" s="40"/>
      <c r="E46" s="40"/>
      <c r="F46" s="41"/>
      <c r="G46" s="40"/>
      <c r="H46" s="40"/>
      <c r="I46" s="40"/>
      <c r="J46" s="40"/>
      <c r="K46" s="2"/>
      <c r="L46" s="2"/>
      <c r="M46" s="2"/>
    </row>
    <row r="47" spans="1:13" ht="14.25" customHeight="1">
      <c r="A47" s="2"/>
      <c r="B47" s="37"/>
      <c r="C47" s="38"/>
      <c r="D47" s="40"/>
      <c r="E47" s="40"/>
      <c r="F47" s="41"/>
      <c r="G47" s="40"/>
      <c r="H47" s="40"/>
      <c r="I47" s="40"/>
      <c r="J47" s="40"/>
      <c r="K47" s="2"/>
      <c r="L47" s="2"/>
      <c r="M47" s="2"/>
    </row>
    <row r="48" spans="1:13" ht="14.25" customHeight="1">
      <c r="A48" s="2"/>
      <c r="B48" s="37"/>
      <c r="C48" s="38"/>
      <c r="D48" s="40"/>
      <c r="E48" s="40"/>
      <c r="F48" s="41"/>
      <c r="G48" s="40"/>
      <c r="H48" s="40"/>
      <c r="I48" s="40"/>
      <c r="J48" s="40"/>
      <c r="K48" s="2"/>
      <c r="L48" s="2"/>
      <c r="M48" s="2"/>
    </row>
    <row r="49" spans="1:13" ht="14.25" customHeight="1">
      <c r="A49" s="2"/>
      <c r="B49" s="37"/>
      <c r="C49" s="38"/>
      <c r="D49" s="40"/>
      <c r="E49" s="40"/>
      <c r="F49" s="41"/>
      <c r="G49" s="40"/>
      <c r="H49" s="40"/>
      <c r="I49" s="40"/>
      <c r="J49" s="40"/>
      <c r="K49" s="2"/>
      <c r="L49" s="2"/>
      <c r="M49" s="2"/>
    </row>
    <row r="50" spans="1:13" ht="14.25" customHeight="1">
      <c r="A50" s="2"/>
      <c r="B50" s="37"/>
      <c r="C50" s="38"/>
      <c r="D50" s="40"/>
      <c r="E50" s="40"/>
      <c r="F50" s="41"/>
      <c r="G50" s="40"/>
      <c r="H50" s="40"/>
      <c r="I50" s="40"/>
      <c r="J50" s="40"/>
      <c r="K50" s="2"/>
      <c r="L50" s="2"/>
      <c r="M50" s="2"/>
    </row>
    <row r="51" spans="1:13" ht="14.25" customHeight="1">
      <c r="A51" s="2"/>
      <c r="B51" s="37"/>
      <c r="C51" s="38"/>
      <c r="D51" s="40"/>
      <c r="E51" s="40"/>
      <c r="F51" s="41"/>
      <c r="G51" s="40"/>
      <c r="H51" s="40"/>
      <c r="I51" s="40"/>
      <c r="J51" s="40"/>
      <c r="K51" s="2"/>
      <c r="L51" s="2"/>
      <c r="M51" s="2"/>
    </row>
    <row r="52" spans="1:13" ht="14.25" customHeight="1">
      <c r="A52" s="2"/>
      <c r="B52" s="37"/>
      <c r="C52" s="38"/>
      <c r="D52" s="40"/>
      <c r="E52" s="40"/>
      <c r="F52" s="41"/>
      <c r="G52" s="40"/>
      <c r="H52" s="40"/>
      <c r="I52" s="40"/>
      <c r="J52" s="40"/>
      <c r="K52" s="2"/>
      <c r="L52" s="2"/>
      <c r="M52" s="2"/>
    </row>
    <row r="53" spans="1:13" ht="14.25" customHeight="1">
      <c r="A53" s="2"/>
      <c r="B53" s="37"/>
      <c r="C53" s="38"/>
      <c r="D53" s="40"/>
      <c r="E53" s="40"/>
      <c r="F53" s="41"/>
      <c r="G53" s="40"/>
      <c r="H53" s="40"/>
      <c r="I53" s="40"/>
      <c r="J53" s="40"/>
      <c r="K53" s="2"/>
      <c r="L53" s="2"/>
      <c r="M53" s="2"/>
    </row>
    <row r="54" spans="1:13" ht="14.25" customHeight="1">
      <c r="A54" s="2"/>
      <c r="B54" s="37"/>
      <c r="C54" s="38"/>
      <c r="D54" s="40"/>
      <c r="E54" s="40"/>
      <c r="F54" s="41"/>
      <c r="G54" s="40"/>
      <c r="H54" s="40"/>
      <c r="I54" s="40"/>
      <c r="J54" s="40"/>
      <c r="K54" s="2"/>
      <c r="L54" s="2"/>
      <c r="M54" s="2"/>
    </row>
    <row r="55" spans="1:13" ht="14.25" customHeight="1">
      <c r="A55" s="2"/>
      <c r="B55" s="37"/>
      <c r="C55" s="38"/>
      <c r="D55" s="40"/>
      <c r="E55" s="40"/>
      <c r="F55" s="41"/>
      <c r="G55" s="40"/>
      <c r="H55" s="40"/>
      <c r="I55" s="40"/>
      <c r="J55" s="40"/>
      <c r="K55" s="2"/>
      <c r="L55" s="2"/>
      <c r="M55" s="2"/>
    </row>
    <row r="56" spans="1:13" ht="14.25" customHeight="1">
      <c r="A56" s="2"/>
      <c r="B56" s="37"/>
      <c r="C56" s="38"/>
      <c r="D56" s="40"/>
      <c r="E56" s="40"/>
      <c r="F56" s="41"/>
      <c r="G56" s="40"/>
      <c r="H56" s="40"/>
      <c r="I56" s="40"/>
      <c r="J56" s="40"/>
      <c r="K56" s="2"/>
      <c r="L56" s="2"/>
      <c r="M56" s="2"/>
    </row>
    <row r="57" spans="1:13" ht="14.25" customHeight="1">
      <c r="A57" s="2"/>
      <c r="B57" s="37"/>
      <c r="C57" s="38"/>
      <c r="D57" s="40"/>
      <c r="E57" s="40"/>
      <c r="F57" s="41"/>
      <c r="G57" s="40"/>
      <c r="H57" s="40"/>
      <c r="I57" s="40"/>
      <c r="J57" s="40"/>
      <c r="K57" s="2"/>
      <c r="L57" s="2"/>
      <c r="M57" s="2"/>
    </row>
    <row r="58" spans="1:13" ht="14.25" customHeight="1">
      <c r="A58" s="2"/>
      <c r="B58" s="37"/>
      <c r="C58" s="38"/>
      <c r="D58" s="40"/>
      <c r="E58" s="40"/>
      <c r="F58" s="41"/>
      <c r="G58" s="40"/>
      <c r="H58" s="40"/>
      <c r="I58" s="40"/>
      <c r="J58" s="40"/>
      <c r="K58" s="2"/>
      <c r="L58" s="2"/>
      <c r="M58" s="2"/>
    </row>
    <row r="59" spans="1:13" ht="14.25" customHeight="1">
      <c r="A59" s="2"/>
      <c r="B59" s="37"/>
      <c r="C59" s="38"/>
      <c r="D59" s="40"/>
      <c r="E59" s="40"/>
      <c r="F59" s="41"/>
      <c r="G59" s="40"/>
      <c r="H59" s="40"/>
      <c r="I59" s="40"/>
      <c r="J59" s="40"/>
      <c r="K59" s="2"/>
      <c r="L59" s="2"/>
      <c r="M59" s="2"/>
    </row>
    <row r="60" spans="1:13" ht="14.25" customHeight="1">
      <c r="A60" s="2"/>
      <c r="B60" s="37"/>
      <c r="C60" s="38"/>
      <c r="D60" s="40"/>
      <c r="E60" s="40"/>
      <c r="F60" s="41"/>
      <c r="G60" s="40"/>
      <c r="H60" s="40"/>
      <c r="I60" s="40"/>
      <c r="J60" s="40"/>
      <c r="K60" s="2"/>
      <c r="L60" s="2"/>
      <c r="M60" s="2"/>
    </row>
    <row r="61" spans="1:13" ht="14.25" customHeight="1">
      <c r="A61" s="2"/>
      <c r="B61" s="37"/>
      <c r="C61" s="38"/>
      <c r="D61" s="40"/>
      <c r="E61" s="40"/>
      <c r="F61" s="41"/>
      <c r="G61" s="40"/>
      <c r="H61" s="40"/>
      <c r="I61" s="40"/>
      <c r="J61" s="40"/>
      <c r="K61" s="2"/>
      <c r="L61" s="2"/>
      <c r="M61" s="2"/>
    </row>
    <row r="62" spans="1:13" ht="14.25" customHeight="1">
      <c r="A62" s="2"/>
      <c r="B62" s="37"/>
      <c r="C62" s="38"/>
      <c r="D62" s="40"/>
      <c r="E62" s="40"/>
      <c r="F62" s="41"/>
      <c r="G62" s="40"/>
      <c r="H62" s="40"/>
      <c r="I62" s="40"/>
      <c r="J62" s="40"/>
      <c r="K62" s="2"/>
      <c r="L62" s="2"/>
      <c r="M62" s="2"/>
    </row>
    <row r="63" spans="1:13" ht="14.25" customHeight="1">
      <c r="A63" s="2"/>
      <c r="B63" s="37"/>
      <c r="C63" s="38"/>
      <c r="D63" s="40"/>
      <c r="E63" s="40"/>
      <c r="F63" s="41"/>
      <c r="G63" s="40"/>
      <c r="H63" s="40"/>
      <c r="I63" s="40"/>
      <c r="J63" s="40"/>
      <c r="K63" s="2"/>
      <c r="L63" s="2"/>
      <c r="M63" s="2"/>
    </row>
    <row r="64" spans="1:13" ht="14.25" customHeight="1">
      <c r="A64" s="2"/>
      <c r="B64" s="37"/>
      <c r="C64" s="38"/>
      <c r="D64" s="40"/>
      <c r="E64" s="40"/>
      <c r="F64" s="41"/>
      <c r="G64" s="40"/>
      <c r="H64" s="40"/>
      <c r="I64" s="40"/>
      <c r="J64" s="40"/>
      <c r="K64" s="2"/>
      <c r="L64" s="2"/>
      <c r="M64" s="2"/>
    </row>
    <row r="65" spans="1:13" ht="14.25" customHeight="1">
      <c r="A65" s="2"/>
      <c r="B65" s="37"/>
      <c r="C65" s="38"/>
      <c r="D65" s="40"/>
      <c r="E65" s="40"/>
      <c r="F65" s="41"/>
      <c r="G65" s="40"/>
      <c r="H65" s="40"/>
      <c r="I65" s="40"/>
      <c r="J65" s="40"/>
      <c r="K65" s="2"/>
      <c r="L65" s="2"/>
      <c r="M65" s="2"/>
    </row>
    <row r="66" spans="1:13" ht="14.25" customHeight="1">
      <c r="A66" s="2"/>
      <c r="B66" s="37"/>
      <c r="C66" s="38"/>
      <c r="D66" s="40"/>
      <c r="E66" s="40"/>
      <c r="F66" s="41"/>
      <c r="G66" s="40"/>
      <c r="H66" s="40"/>
      <c r="I66" s="40"/>
      <c r="J66" s="40"/>
      <c r="K66" s="2"/>
      <c r="L66" s="2"/>
      <c r="M66" s="2"/>
    </row>
    <row r="67" spans="1:13" ht="14.25" customHeight="1">
      <c r="A67" s="2"/>
      <c r="B67" s="37"/>
      <c r="C67" s="38"/>
      <c r="D67" s="40"/>
      <c r="E67" s="40"/>
      <c r="F67" s="41"/>
      <c r="G67" s="40"/>
      <c r="H67" s="40"/>
      <c r="I67" s="40"/>
      <c r="J67" s="40"/>
      <c r="K67" s="2"/>
      <c r="L67" s="2"/>
      <c r="M67" s="2"/>
    </row>
    <row r="68" spans="1:13" ht="14.25" customHeight="1">
      <c r="A68" s="2"/>
      <c r="B68" s="37"/>
      <c r="C68" s="38"/>
      <c r="D68" s="40"/>
      <c r="E68" s="40"/>
      <c r="F68" s="41"/>
      <c r="G68" s="40"/>
      <c r="H68" s="40"/>
      <c r="I68" s="40"/>
      <c r="J68" s="40"/>
      <c r="K68" s="2"/>
      <c r="L68" s="2"/>
      <c r="M68" s="2"/>
    </row>
    <row r="69" spans="1:13" ht="14.25" customHeight="1">
      <c r="A69" s="2"/>
      <c r="B69" s="37"/>
      <c r="C69" s="38"/>
      <c r="D69" s="40"/>
      <c r="E69" s="40"/>
      <c r="F69" s="41"/>
      <c r="G69" s="40"/>
      <c r="H69" s="40"/>
      <c r="I69" s="40"/>
      <c r="J69" s="40"/>
      <c r="K69" s="2"/>
      <c r="L69" s="2"/>
      <c r="M69" s="2"/>
    </row>
    <row r="70" spans="1:13" ht="14.25" customHeight="1">
      <c r="A70" s="2"/>
      <c r="B70" s="37"/>
      <c r="C70" s="38"/>
      <c r="D70" s="40"/>
      <c r="E70" s="40"/>
      <c r="F70" s="41"/>
      <c r="G70" s="40"/>
      <c r="H70" s="40"/>
      <c r="I70" s="40"/>
      <c r="J70" s="40"/>
      <c r="K70" s="2"/>
      <c r="L70" s="2"/>
      <c r="M70" s="2"/>
    </row>
    <row r="71" spans="1:13" ht="14.25" customHeight="1">
      <c r="A71" s="2"/>
      <c r="B71" s="37"/>
      <c r="C71" s="38"/>
      <c r="D71" s="40"/>
      <c r="E71" s="40"/>
      <c r="F71" s="41"/>
      <c r="G71" s="40"/>
      <c r="H71" s="40"/>
      <c r="I71" s="40"/>
      <c r="J71" s="40"/>
      <c r="K71" s="2"/>
      <c r="L71" s="2"/>
      <c r="M71" s="2"/>
    </row>
    <row r="72" spans="1:13" ht="14.25" customHeight="1">
      <c r="A72" s="2"/>
      <c r="B72" s="37"/>
      <c r="C72" s="38"/>
      <c r="D72" s="40"/>
      <c r="E72" s="40"/>
      <c r="F72" s="41"/>
      <c r="G72" s="40"/>
      <c r="H72" s="40"/>
      <c r="I72" s="40"/>
      <c r="J72" s="40"/>
      <c r="K72" s="2"/>
      <c r="L72" s="2"/>
      <c r="M72" s="2"/>
    </row>
    <row r="73" spans="1:13" ht="14.25" customHeight="1">
      <c r="A73" s="2"/>
      <c r="B73" s="37"/>
      <c r="C73" s="38"/>
      <c r="D73" s="40"/>
      <c r="E73" s="40"/>
      <c r="F73" s="41"/>
      <c r="G73" s="40"/>
      <c r="H73" s="40"/>
      <c r="I73" s="40"/>
      <c r="J73" s="40"/>
      <c r="K73" s="2"/>
      <c r="L73" s="2"/>
      <c r="M73" s="2"/>
    </row>
    <row r="74" spans="1:13" ht="14.25" customHeight="1">
      <c r="A74" s="2"/>
      <c r="B74" s="37"/>
      <c r="C74" s="38"/>
      <c r="D74" s="40"/>
      <c r="E74" s="40"/>
      <c r="F74" s="41"/>
      <c r="G74" s="40"/>
      <c r="H74" s="40"/>
      <c r="I74" s="40"/>
      <c r="J74" s="40"/>
      <c r="K74" s="2"/>
      <c r="L74" s="2"/>
      <c r="M74" s="2"/>
    </row>
    <row r="75" spans="1:13" ht="14.25" customHeight="1">
      <c r="A75" s="2"/>
      <c r="B75" s="37"/>
      <c r="C75" s="38"/>
      <c r="D75" s="40"/>
      <c r="E75" s="40"/>
      <c r="F75" s="41"/>
      <c r="G75" s="40"/>
      <c r="H75" s="40"/>
      <c r="I75" s="40"/>
      <c r="J75" s="40"/>
      <c r="K75" s="2"/>
      <c r="L75" s="7"/>
      <c r="M75" s="2"/>
    </row>
    <row r="76" spans="1:13" ht="14.25" customHeight="1">
      <c r="A76" s="2"/>
      <c r="B76" s="37"/>
      <c r="C76" s="38"/>
      <c r="D76" s="40"/>
      <c r="E76" s="40"/>
      <c r="F76" s="41"/>
      <c r="G76" s="40"/>
      <c r="H76" s="40"/>
      <c r="I76" s="40"/>
      <c r="J76" s="40"/>
      <c r="K76" s="2"/>
      <c r="L76" s="2"/>
      <c r="M76" s="2"/>
    </row>
    <row r="77" spans="1:13" ht="14.25" customHeight="1">
      <c r="A77" s="2"/>
      <c r="B77" s="37"/>
      <c r="C77" s="38"/>
      <c r="D77" s="40"/>
      <c r="E77" s="40"/>
      <c r="F77" s="41"/>
      <c r="G77" s="40"/>
      <c r="H77" s="40"/>
      <c r="I77" s="40"/>
      <c r="J77" s="40"/>
      <c r="K77" s="2"/>
      <c r="L77" s="7"/>
      <c r="M77" s="2"/>
    </row>
    <row r="78" spans="1:13" ht="14.25" customHeight="1">
      <c r="A78" s="2"/>
      <c r="B78" s="37"/>
      <c r="C78" s="38"/>
      <c r="D78" s="40"/>
      <c r="E78" s="40"/>
      <c r="F78" s="41"/>
      <c r="G78" s="40"/>
      <c r="H78" s="40"/>
      <c r="I78" s="40"/>
      <c r="J78" s="40"/>
      <c r="K78" s="2"/>
      <c r="L78" s="2"/>
      <c r="M78" s="2"/>
    </row>
    <row r="79" spans="1:13" ht="14.25" customHeight="1">
      <c r="A79" s="2"/>
      <c r="B79" s="37"/>
      <c r="C79" s="38"/>
      <c r="D79" s="40"/>
      <c r="E79" s="40"/>
      <c r="F79" s="41"/>
      <c r="G79" s="40"/>
      <c r="H79" s="40"/>
      <c r="I79" s="40"/>
      <c r="J79" s="40"/>
      <c r="K79" s="2"/>
      <c r="L79" s="2"/>
      <c r="M79" s="2"/>
    </row>
    <row r="80" spans="1:13" ht="14.25" customHeight="1">
      <c r="A80" s="2"/>
      <c r="B80" s="37"/>
      <c r="C80" s="38"/>
      <c r="D80" s="40"/>
      <c r="E80" s="40"/>
      <c r="F80" s="41"/>
      <c r="G80" s="40"/>
      <c r="H80" s="40"/>
      <c r="I80" s="40"/>
      <c r="J80" s="40"/>
      <c r="K80" s="2"/>
      <c r="L80" s="2"/>
      <c r="M80" s="2"/>
    </row>
    <row r="81" spans="1:13" ht="14.25" customHeight="1">
      <c r="A81" s="2"/>
      <c r="B81" s="37"/>
      <c r="C81" s="38"/>
      <c r="D81" s="40"/>
      <c r="E81" s="40"/>
      <c r="F81" s="41"/>
      <c r="G81" s="40"/>
      <c r="H81" s="40"/>
      <c r="I81" s="40"/>
      <c r="J81" s="40"/>
      <c r="K81" s="2"/>
      <c r="L81" s="2"/>
      <c r="M81" s="2"/>
    </row>
    <row r="82" spans="1:13" ht="14.25" customHeight="1">
      <c r="A82" s="2"/>
      <c r="B82" s="37"/>
      <c r="C82" s="38"/>
      <c r="D82" s="40"/>
      <c r="E82" s="40"/>
      <c r="F82" s="41"/>
      <c r="G82" s="40"/>
      <c r="H82" s="40"/>
      <c r="I82" s="40"/>
      <c r="J82" s="40"/>
      <c r="K82" s="2"/>
      <c r="L82" s="2"/>
      <c r="M82" s="2"/>
    </row>
    <row r="83" spans="1:13" ht="14.25" customHeight="1">
      <c r="A83" s="2"/>
      <c r="B83" s="37"/>
      <c r="C83" s="38"/>
      <c r="D83" s="40"/>
      <c r="E83" s="40"/>
      <c r="F83" s="41"/>
      <c r="G83" s="40"/>
      <c r="H83" s="40"/>
      <c r="I83" s="40"/>
      <c r="J83" s="40"/>
      <c r="K83" s="2"/>
      <c r="L83" s="2"/>
      <c r="M83" s="2"/>
    </row>
    <row r="84" spans="1:13" ht="14.25" customHeight="1">
      <c r="A84" s="2"/>
      <c r="B84" s="37"/>
      <c r="C84" s="38"/>
      <c r="D84" s="40"/>
      <c r="E84" s="40"/>
      <c r="F84" s="41"/>
      <c r="G84" s="40"/>
      <c r="H84" s="40"/>
      <c r="I84" s="40"/>
      <c r="J84" s="40"/>
      <c r="K84" s="2"/>
      <c r="L84" s="2"/>
      <c r="M84" s="2"/>
    </row>
    <row r="85" spans="1:13" ht="14.25" customHeight="1">
      <c r="A85" s="2"/>
      <c r="B85" s="37"/>
      <c r="C85" s="38"/>
      <c r="D85" s="40"/>
      <c r="E85" s="40"/>
      <c r="F85" s="41"/>
      <c r="G85" s="40"/>
      <c r="H85" s="40"/>
      <c r="I85" s="40"/>
      <c r="J85" s="40"/>
      <c r="K85" s="2"/>
      <c r="L85" s="2"/>
      <c r="M85" s="2"/>
    </row>
    <row r="86" spans="1:13" ht="14.25" customHeight="1">
      <c r="A86" s="2"/>
      <c r="B86" s="37"/>
      <c r="C86" s="38"/>
      <c r="D86" s="40"/>
      <c r="E86" s="40"/>
      <c r="F86" s="41"/>
      <c r="G86" s="40"/>
      <c r="H86" s="40"/>
      <c r="I86" s="40"/>
      <c r="J86" s="40"/>
      <c r="K86" s="2"/>
      <c r="L86" s="2"/>
      <c r="M86" s="2"/>
    </row>
    <row r="87" spans="1:13" ht="14.25" customHeight="1">
      <c r="A87" s="2"/>
      <c r="B87" s="37"/>
      <c r="C87" s="38"/>
      <c r="D87" s="40"/>
      <c r="E87" s="40"/>
      <c r="F87" s="41"/>
      <c r="G87" s="40"/>
      <c r="H87" s="40"/>
      <c r="I87" s="40"/>
      <c r="J87" s="40"/>
      <c r="K87" s="2"/>
      <c r="L87" s="2"/>
      <c r="M87" s="2"/>
    </row>
    <row r="88" spans="1:13" ht="14.25" customHeight="1">
      <c r="A88" s="2"/>
      <c r="B88" s="37"/>
      <c r="C88" s="38"/>
      <c r="D88" s="40"/>
      <c r="E88" s="40"/>
      <c r="F88" s="41"/>
      <c r="G88" s="40"/>
      <c r="H88" s="40"/>
      <c r="I88" s="40"/>
      <c r="J88" s="40"/>
      <c r="K88" s="2"/>
      <c r="L88" s="2"/>
      <c r="M88" s="2"/>
    </row>
    <row r="89" spans="1:13" ht="14.25" customHeight="1">
      <c r="A89" s="2"/>
      <c r="B89" s="37"/>
      <c r="C89" s="38"/>
      <c r="D89" s="40"/>
      <c r="E89" s="40"/>
      <c r="F89" s="41"/>
      <c r="G89" s="40"/>
      <c r="H89" s="40"/>
      <c r="I89" s="40"/>
      <c r="J89" s="40"/>
      <c r="K89" s="2"/>
      <c r="L89" s="2"/>
      <c r="M89" s="2"/>
    </row>
    <row r="90" spans="1:13" ht="14.25" customHeight="1">
      <c r="A90" s="2"/>
      <c r="B90" s="37"/>
      <c r="C90" s="38"/>
      <c r="D90" s="40"/>
      <c r="E90" s="40"/>
      <c r="F90" s="41"/>
      <c r="G90" s="40"/>
      <c r="H90" s="40"/>
      <c r="I90" s="40"/>
      <c r="J90" s="40"/>
      <c r="K90" s="2"/>
      <c r="L90" s="2"/>
      <c r="M90" s="2"/>
    </row>
    <row r="91" spans="1:13" ht="14.25" customHeight="1">
      <c r="A91" s="2"/>
      <c r="B91" s="37"/>
      <c r="C91" s="38"/>
      <c r="D91" s="40"/>
      <c r="E91" s="40"/>
      <c r="F91" s="41"/>
      <c r="G91" s="40"/>
      <c r="H91" s="40"/>
      <c r="I91" s="40"/>
      <c r="J91" s="40"/>
      <c r="K91" s="2"/>
      <c r="L91" s="2"/>
      <c r="M91" s="2"/>
    </row>
    <row r="92" spans="1:13" ht="14.25" customHeight="1">
      <c r="A92" s="2"/>
      <c r="B92" s="37"/>
      <c r="C92" s="38"/>
      <c r="D92" s="40"/>
      <c r="E92" s="40"/>
      <c r="F92" s="41"/>
      <c r="G92" s="40"/>
      <c r="H92" s="40"/>
      <c r="I92" s="40"/>
      <c r="J92" s="40"/>
      <c r="K92" s="2"/>
      <c r="L92" s="2"/>
      <c r="M92" s="2"/>
    </row>
    <row r="93" spans="1:13" ht="14.25" customHeight="1">
      <c r="A93" s="2"/>
      <c r="B93" s="37"/>
      <c r="C93" s="38"/>
      <c r="D93" s="40"/>
      <c r="E93" s="40"/>
      <c r="F93" s="41"/>
      <c r="G93" s="40"/>
      <c r="H93" s="40"/>
      <c r="I93" s="40"/>
      <c r="J93" s="40"/>
      <c r="K93" s="2"/>
      <c r="L93" s="2"/>
      <c r="M93" s="2"/>
    </row>
    <row r="94" spans="1:13" ht="14.25" customHeight="1">
      <c r="A94" s="2"/>
      <c r="B94" s="37"/>
      <c r="C94" s="38"/>
      <c r="D94" s="40"/>
      <c r="E94" s="40"/>
      <c r="F94" s="41"/>
      <c r="G94" s="40"/>
      <c r="H94" s="40"/>
      <c r="I94" s="40"/>
      <c r="J94" s="40"/>
      <c r="K94" s="2"/>
      <c r="L94" s="2"/>
      <c r="M94" s="2"/>
    </row>
    <row r="95" spans="1:13" ht="14.25" customHeight="1">
      <c r="A95" s="2"/>
      <c r="B95" s="37"/>
      <c r="C95" s="38"/>
      <c r="D95" s="40"/>
      <c r="E95" s="40"/>
      <c r="F95" s="41"/>
      <c r="G95" s="40"/>
      <c r="H95" s="40"/>
      <c r="I95" s="40"/>
      <c r="J95" s="40"/>
      <c r="K95" s="2"/>
      <c r="L95" s="2"/>
      <c r="M95" s="2"/>
    </row>
    <row r="96" spans="1:13" ht="14.25" customHeight="1">
      <c r="A96" s="2"/>
      <c r="B96" s="37"/>
      <c r="C96" s="38"/>
      <c r="D96" s="40"/>
      <c r="E96" s="40"/>
      <c r="F96" s="41"/>
      <c r="G96" s="40"/>
      <c r="H96" s="40"/>
      <c r="I96" s="40"/>
      <c r="J96" s="40"/>
      <c r="K96" s="2"/>
      <c r="L96" s="2"/>
      <c r="M96" s="2"/>
    </row>
    <row r="97" spans="1:13" ht="14.25" customHeight="1">
      <c r="A97" s="2"/>
      <c r="B97" s="37"/>
      <c r="C97" s="38"/>
      <c r="D97" s="40"/>
      <c r="E97" s="40"/>
      <c r="F97" s="41"/>
      <c r="G97" s="40"/>
      <c r="H97" s="40"/>
      <c r="I97" s="40"/>
      <c r="J97" s="40"/>
      <c r="K97" s="2"/>
      <c r="L97" s="2"/>
      <c r="M97" s="2"/>
    </row>
    <row r="98" spans="1:13" ht="14.25" customHeight="1">
      <c r="A98" s="2"/>
      <c r="B98" s="37"/>
      <c r="C98" s="38"/>
      <c r="D98" s="40"/>
      <c r="E98" s="40"/>
      <c r="F98" s="41"/>
      <c r="G98" s="40"/>
      <c r="H98" s="40"/>
      <c r="I98" s="40"/>
      <c r="J98" s="40"/>
      <c r="K98" s="2"/>
      <c r="L98" s="2"/>
      <c r="M98" s="2"/>
    </row>
    <row r="99" spans="1:13" ht="14.25" customHeight="1">
      <c r="A99" s="2"/>
      <c r="B99" s="37"/>
      <c r="C99" s="38"/>
      <c r="D99" s="40"/>
      <c r="E99" s="40"/>
      <c r="F99" s="41"/>
      <c r="G99" s="40"/>
      <c r="H99" s="40"/>
      <c r="I99" s="40"/>
      <c r="J99" s="40"/>
      <c r="K99" s="2"/>
      <c r="L99" s="2"/>
      <c r="M99" s="2"/>
    </row>
    <row r="100" spans="1:13" ht="14.25" customHeight="1">
      <c r="A100" s="2"/>
      <c r="B100" s="37"/>
      <c r="C100" s="38"/>
      <c r="D100" s="40"/>
      <c r="E100" s="40"/>
      <c r="F100" s="41"/>
      <c r="G100" s="40"/>
      <c r="H100" s="40"/>
      <c r="I100" s="40"/>
      <c r="J100" s="40"/>
      <c r="K100" s="2"/>
      <c r="L100" s="2"/>
      <c r="M100" s="2"/>
    </row>
    <row r="101" spans="1:13" ht="14.25" customHeight="1">
      <c r="A101" s="2"/>
      <c r="B101" s="37"/>
      <c r="C101" s="38"/>
      <c r="D101" s="40"/>
      <c r="E101" s="40"/>
      <c r="F101" s="41"/>
      <c r="G101" s="40"/>
      <c r="H101" s="40"/>
      <c r="I101" s="40"/>
      <c r="J101" s="40"/>
      <c r="K101" s="2"/>
      <c r="L101" s="2"/>
      <c r="M101" s="2"/>
    </row>
    <row r="102" spans="1:13" ht="14.25" customHeight="1">
      <c r="A102" s="2"/>
      <c r="B102" s="37"/>
      <c r="C102" s="38"/>
      <c r="D102" s="40"/>
      <c r="E102" s="40"/>
      <c r="F102" s="41"/>
      <c r="G102" s="40"/>
      <c r="H102" s="40"/>
      <c r="I102" s="40"/>
      <c r="J102" s="40"/>
      <c r="K102" s="2"/>
      <c r="L102" s="2"/>
      <c r="M102" s="2"/>
    </row>
    <row r="103" spans="1:13" ht="14.25" customHeight="1">
      <c r="A103" s="2"/>
      <c r="B103" s="37"/>
      <c r="C103" s="38"/>
      <c r="D103" s="40"/>
      <c r="E103" s="40"/>
      <c r="F103" s="41"/>
      <c r="G103" s="40"/>
      <c r="H103" s="40"/>
      <c r="I103" s="40"/>
      <c r="J103" s="40"/>
      <c r="K103" s="2"/>
      <c r="L103" s="2"/>
      <c r="M103" s="2"/>
    </row>
    <row r="104" spans="1:13" ht="14.25" customHeight="1">
      <c r="A104" s="2"/>
      <c r="B104" s="37"/>
      <c r="C104" s="38"/>
      <c r="D104" s="40"/>
      <c r="E104" s="40"/>
      <c r="F104" s="41"/>
      <c r="G104" s="40"/>
      <c r="H104" s="40"/>
      <c r="I104" s="40"/>
      <c r="J104" s="40"/>
      <c r="K104" s="2"/>
      <c r="L104" s="2"/>
      <c r="M104" s="2"/>
    </row>
    <row r="105" spans="1:13" ht="14.25" customHeight="1">
      <c r="A105" s="2"/>
      <c r="B105" s="37"/>
      <c r="C105" s="38"/>
      <c r="D105" s="40"/>
      <c r="E105" s="40"/>
      <c r="F105" s="41"/>
      <c r="G105" s="40"/>
      <c r="H105" s="40"/>
      <c r="I105" s="40"/>
      <c r="J105" s="40"/>
      <c r="K105" s="2"/>
      <c r="L105" s="2"/>
      <c r="M105" s="2"/>
    </row>
    <row r="106" spans="1:13" ht="14.25" customHeight="1">
      <c r="A106" s="2"/>
      <c r="B106" s="37"/>
      <c r="C106" s="38"/>
      <c r="D106" s="40"/>
      <c r="E106" s="40"/>
      <c r="F106" s="41"/>
      <c r="G106" s="40"/>
      <c r="H106" s="40"/>
      <c r="I106" s="40"/>
      <c r="J106" s="40"/>
      <c r="K106" s="2"/>
      <c r="L106" s="2"/>
      <c r="M106" s="2"/>
    </row>
    <row r="107" spans="1:13" ht="14.25" customHeight="1">
      <c r="A107" s="2"/>
      <c r="B107" s="37"/>
      <c r="C107" s="38"/>
      <c r="D107" s="40"/>
      <c r="E107" s="40"/>
      <c r="F107" s="41"/>
      <c r="G107" s="40"/>
      <c r="H107" s="40"/>
      <c r="I107" s="40"/>
      <c r="J107" s="40"/>
      <c r="K107" s="2"/>
      <c r="L107" s="2"/>
      <c r="M107" s="2"/>
    </row>
    <row r="108" spans="1:13" ht="14.25" customHeight="1">
      <c r="A108" s="2"/>
      <c r="B108" s="37"/>
      <c r="C108" s="38"/>
      <c r="D108" s="40"/>
      <c r="E108" s="40"/>
      <c r="F108" s="41"/>
      <c r="G108" s="40"/>
      <c r="H108" s="40"/>
      <c r="I108" s="40"/>
      <c r="J108" s="40"/>
      <c r="K108" s="2"/>
      <c r="L108" s="2"/>
      <c r="M108" s="2"/>
    </row>
    <row r="109" spans="1:13" ht="14.25" customHeight="1">
      <c r="A109" s="2"/>
      <c r="B109" s="37"/>
      <c r="C109" s="38"/>
      <c r="D109" s="40"/>
      <c r="E109" s="40"/>
      <c r="F109" s="41"/>
      <c r="G109" s="40"/>
      <c r="H109" s="40"/>
      <c r="I109" s="40"/>
      <c r="J109" s="40"/>
      <c r="K109" s="2"/>
      <c r="L109" s="2"/>
      <c r="M109" s="2"/>
    </row>
    <row r="110" spans="1:13" ht="14.25" customHeight="1">
      <c r="A110" s="2"/>
      <c r="B110" s="37"/>
      <c r="C110" s="38"/>
      <c r="D110" s="40"/>
      <c r="E110" s="40"/>
      <c r="F110" s="41"/>
      <c r="G110" s="40"/>
      <c r="H110" s="40"/>
      <c r="I110" s="40"/>
      <c r="J110" s="40"/>
      <c r="K110" s="2"/>
      <c r="L110" s="2"/>
      <c r="M110" s="2"/>
    </row>
    <row r="111" spans="1:13" ht="14.25" customHeight="1">
      <c r="A111" s="2"/>
      <c r="B111" s="37"/>
      <c r="C111" s="38"/>
      <c r="D111" s="40"/>
      <c r="E111" s="40"/>
      <c r="F111" s="41"/>
      <c r="G111" s="40"/>
      <c r="H111" s="40"/>
      <c r="I111" s="40"/>
      <c r="J111" s="40"/>
      <c r="K111" s="2"/>
      <c r="L111" s="2"/>
      <c r="M111" s="2"/>
    </row>
    <row r="112" spans="1:13" ht="14.25" customHeight="1">
      <c r="A112" s="2"/>
      <c r="B112" s="37"/>
      <c r="C112" s="38"/>
      <c r="D112" s="40"/>
      <c r="E112" s="40"/>
      <c r="F112" s="41"/>
      <c r="G112" s="40"/>
      <c r="H112" s="40"/>
      <c r="I112" s="40"/>
      <c r="J112" s="40"/>
      <c r="K112" s="2"/>
      <c r="L112" s="2"/>
      <c r="M112" s="2"/>
    </row>
    <row r="113" spans="1:13" ht="14.25" customHeight="1">
      <c r="A113" s="2"/>
      <c r="B113" s="37"/>
      <c r="C113" s="38"/>
      <c r="D113" s="40"/>
      <c r="E113" s="40"/>
      <c r="F113" s="41"/>
      <c r="G113" s="40"/>
      <c r="H113" s="40"/>
      <c r="I113" s="40"/>
      <c r="J113" s="40"/>
      <c r="K113" s="2"/>
      <c r="L113" s="2"/>
      <c r="M113" s="2"/>
    </row>
    <row r="114" spans="1:13" ht="14.25" customHeight="1">
      <c r="A114" s="2"/>
      <c r="B114" s="37"/>
      <c r="C114" s="38"/>
      <c r="D114" s="40"/>
      <c r="E114" s="40"/>
      <c r="F114" s="41"/>
      <c r="G114" s="40"/>
      <c r="H114" s="40"/>
      <c r="I114" s="40"/>
      <c r="J114" s="40"/>
      <c r="K114" s="2"/>
      <c r="L114" s="2"/>
      <c r="M114" s="2"/>
    </row>
    <row r="115" spans="1:13" ht="14.25" customHeight="1">
      <c r="A115" s="2"/>
      <c r="B115" s="37"/>
      <c r="C115" s="38"/>
      <c r="D115" s="40"/>
      <c r="E115" s="40"/>
      <c r="F115" s="41"/>
      <c r="G115" s="40"/>
      <c r="H115" s="40"/>
      <c r="I115" s="40"/>
      <c r="J115" s="40"/>
      <c r="K115" s="2"/>
      <c r="L115" s="2"/>
      <c r="M115" s="2"/>
    </row>
    <row r="116" spans="1:13" ht="14.25" customHeight="1">
      <c r="A116" s="2"/>
      <c r="B116" s="37"/>
      <c r="C116" s="38"/>
      <c r="D116" s="40"/>
      <c r="E116" s="40"/>
      <c r="F116" s="41"/>
      <c r="G116" s="40"/>
      <c r="H116" s="40"/>
      <c r="I116" s="40"/>
      <c r="J116" s="40"/>
      <c r="K116" s="2"/>
      <c r="L116" s="2"/>
      <c r="M116" s="2"/>
    </row>
    <row r="117" spans="1:13" ht="14.25" customHeight="1">
      <c r="A117" s="2"/>
      <c r="B117" s="37"/>
      <c r="C117" s="38"/>
      <c r="D117" s="40"/>
      <c r="E117" s="40"/>
      <c r="F117" s="41"/>
      <c r="G117" s="40"/>
      <c r="H117" s="40"/>
      <c r="I117" s="40"/>
      <c r="J117" s="40"/>
      <c r="K117" s="2"/>
      <c r="L117" s="2"/>
      <c r="M117" s="2"/>
    </row>
    <row r="118" spans="1:13" ht="14.25" customHeight="1">
      <c r="A118" s="2"/>
      <c r="B118" s="37"/>
      <c r="C118" s="38"/>
      <c r="D118" s="40"/>
      <c r="E118" s="40"/>
      <c r="F118" s="41"/>
      <c r="G118" s="40"/>
      <c r="H118" s="40"/>
      <c r="I118" s="40"/>
      <c r="J118" s="40"/>
      <c r="K118" s="2"/>
      <c r="L118" s="2"/>
      <c r="M118" s="2"/>
    </row>
    <row r="119" spans="1:13" ht="14.25" customHeight="1">
      <c r="A119" s="2"/>
      <c r="B119" s="37"/>
      <c r="C119" s="38"/>
      <c r="D119" s="40"/>
      <c r="E119" s="40"/>
      <c r="F119" s="41"/>
      <c r="G119" s="40"/>
      <c r="H119" s="40"/>
      <c r="I119" s="40"/>
      <c r="J119" s="40"/>
      <c r="K119" s="2"/>
      <c r="L119" s="2"/>
      <c r="M119" s="2"/>
    </row>
    <row r="120" spans="1:13" ht="14.25" customHeight="1">
      <c r="A120" s="2"/>
      <c r="B120" s="37"/>
      <c r="C120" s="38"/>
      <c r="D120" s="40"/>
      <c r="E120" s="40"/>
      <c r="F120" s="41"/>
      <c r="G120" s="40"/>
      <c r="H120" s="40"/>
      <c r="I120" s="40"/>
      <c r="J120" s="40"/>
      <c r="K120" s="2"/>
      <c r="L120" s="2"/>
      <c r="M120" s="2"/>
    </row>
    <row r="121" spans="1:13" ht="14.25" customHeight="1">
      <c r="A121" s="2"/>
      <c r="B121" s="37"/>
      <c r="C121" s="38"/>
      <c r="D121" s="40"/>
      <c r="E121" s="40"/>
      <c r="F121" s="41"/>
      <c r="G121" s="40"/>
      <c r="H121" s="40"/>
      <c r="I121" s="40"/>
      <c r="J121" s="40"/>
      <c r="K121" s="2"/>
      <c r="L121" s="2"/>
      <c r="M121" s="2"/>
    </row>
    <row r="122" spans="1:13" ht="14.25" customHeight="1">
      <c r="A122" s="2"/>
      <c r="B122" s="37"/>
      <c r="C122" s="38"/>
      <c r="D122" s="40"/>
      <c r="E122" s="40"/>
      <c r="F122" s="41"/>
      <c r="G122" s="40"/>
      <c r="H122" s="40"/>
      <c r="I122" s="40"/>
      <c r="J122" s="40"/>
      <c r="K122" s="2"/>
      <c r="L122" s="2"/>
      <c r="M122" s="2"/>
    </row>
    <row r="123" spans="1:13" ht="14.25" customHeight="1">
      <c r="A123" s="2"/>
      <c r="B123" s="37"/>
      <c r="C123" s="38"/>
      <c r="D123" s="40"/>
      <c r="E123" s="40"/>
      <c r="F123" s="41"/>
      <c r="G123" s="40"/>
      <c r="H123" s="40"/>
      <c r="I123" s="40"/>
      <c r="J123" s="40"/>
      <c r="K123" s="2"/>
      <c r="L123" s="2"/>
      <c r="M123" s="2"/>
    </row>
    <row r="124" spans="1:13" ht="14.25" customHeight="1">
      <c r="A124" s="2"/>
      <c r="B124" s="37"/>
      <c r="C124" s="38"/>
      <c r="D124" s="40"/>
      <c r="E124" s="40"/>
      <c r="F124" s="41"/>
      <c r="G124" s="40"/>
      <c r="H124" s="40"/>
      <c r="I124" s="40"/>
      <c r="J124" s="40"/>
      <c r="K124" s="2"/>
      <c r="L124" s="2"/>
      <c r="M124" s="2"/>
    </row>
    <row r="125" spans="1:13" ht="14.25" customHeight="1">
      <c r="A125" s="2"/>
      <c r="B125" s="37"/>
      <c r="C125" s="38"/>
      <c r="D125" s="40"/>
      <c r="E125" s="40"/>
      <c r="F125" s="41"/>
      <c r="G125" s="40"/>
      <c r="H125" s="40"/>
      <c r="I125" s="40"/>
      <c r="J125" s="40"/>
      <c r="K125" s="2"/>
      <c r="L125" s="2"/>
      <c r="M125" s="2"/>
    </row>
    <row r="126" spans="1:13" ht="14.25" customHeight="1">
      <c r="A126" s="2"/>
      <c r="B126" s="37"/>
      <c r="C126" s="38"/>
      <c r="D126" s="40"/>
      <c r="E126" s="40"/>
      <c r="F126" s="41"/>
      <c r="G126" s="40"/>
      <c r="H126" s="40"/>
      <c r="I126" s="40"/>
      <c r="J126" s="40"/>
      <c r="K126" s="2"/>
      <c r="L126" s="2"/>
      <c r="M126" s="2"/>
    </row>
    <row r="127" spans="1:13" ht="14.25" customHeight="1">
      <c r="A127" s="2"/>
      <c r="B127" s="37"/>
      <c r="C127" s="38"/>
      <c r="D127" s="40"/>
      <c r="E127" s="40"/>
      <c r="F127" s="41"/>
      <c r="G127" s="40"/>
      <c r="H127" s="40"/>
      <c r="I127" s="40"/>
      <c r="J127" s="40"/>
      <c r="K127" s="2"/>
      <c r="L127" s="2"/>
      <c r="M127" s="2"/>
    </row>
    <row r="128" spans="1:13" ht="14.25" customHeight="1">
      <c r="A128" s="2"/>
      <c r="B128" s="37"/>
      <c r="C128" s="38"/>
      <c r="D128" s="40"/>
      <c r="E128" s="40"/>
      <c r="F128" s="41"/>
      <c r="G128" s="40"/>
      <c r="H128" s="40"/>
      <c r="I128" s="40"/>
      <c r="J128" s="40"/>
      <c r="K128" s="2"/>
      <c r="L128" s="2"/>
      <c r="M128" s="2"/>
    </row>
    <row r="129" spans="1:13" ht="14.25" customHeight="1">
      <c r="A129" s="2"/>
      <c r="B129" s="37"/>
      <c r="C129" s="38"/>
      <c r="D129" s="40"/>
      <c r="E129" s="40"/>
      <c r="F129" s="41"/>
      <c r="G129" s="40"/>
      <c r="H129" s="40"/>
      <c r="I129" s="40"/>
      <c r="J129" s="40"/>
      <c r="K129" s="2"/>
      <c r="L129" s="2"/>
      <c r="M129" s="2"/>
    </row>
    <row r="130" spans="1:13" ht="14.25" customHeight="1">
      <c r="A130" s="2"/>
      <c r="B130" s="37"/>
      <c r="C130" s="38"/>
      <c r="D130" s="40"/>
      <c r="E130" s="40"/>
      <c r="F130" s="41"/>
      <c r="G130" s="40"/>
      <c r="H130" s="40"/>
      <c r="I130" s="40"/>
      <c r="J130" s="40"/>
      <c r="K130" s="2"/>
      <c r="L130" s="2"/>
      <c r="M130" s="2"/>
    </row>
    <row r="131" spans="1:13" ht="14.25" customHeight="1">
      <c r="A131" s="2"/>
      <c r="B131" s="37"/>
      <c r="C131" s="38"/>
      <c r="D131" s="40"/>
      <c r="E131" s="40"/>
      <c r="F131" s="41"/>
      <c r="G131" s="40"/>
      <c r="H131" s="40"/>
      <c r="I131" s="40"/>
      <c r="J131" s="40"/>
      <c r="K131" s="2"/>
      <c r="L131" s="2"/>
      <c r="M131" s="2"/>
    </row>
    <row r="132" spans="1:13" ht="14.25" customHeight="1">
      <c r="A132" s="2"/>
      <c r="B132" s="37"/>
      <c r="C132" s="38"/>
      <c r="D132" s="40"/>
      <c r="E132" s="40"/>
      <c r="F132" s="41"/>
      <c r="G132" s="40"/>
      <c r="H132" s="40"/>
      <c r="I132" s="40"/>
      <c r="J132" s="40"/>
      <c r="K132" s="2"/>
      <c r="L132" s="2"/>
      <c r="M132" s="2"/>
    </row>
    <row r="133" spans="1:13" ht="14.25" customHeight="1">
      <c r="A133" s="2"/>
      <c r="B133" s="37"/>
      <c r="C133" s="38"/>
      <c r="D133" s="40"/>
      <c r="E133" s="40"/>
      <c r="F133" s="41"/>
      <c r="G133" s="40"/>
      <c r="H133" s="40"/>
      <c r="I133" s="40"/>
      <c r="J133" s="40"/>
      <c r="K133" s="2"/>
      <c r="L133" s="2"/>
      <c r="M133" s="2"/>
    </row>
    <row r="134" spans="1:13" ht="14.25" customHeight="1">
      <c r="A134" s="2"/>
      <c r="B134" s="37"/>
      <c r="C134" s="38"/>
      <c r="D134" s="40"/>
      <c r="E134" s="40"/>
      <c r="F134" s="41"/>
      <c r="G134" s="40"/>
      <c r="H134" s="40"/>
      <c r="I134" s="40"/>
      <c r="J134" s="40"/>
      <c r="K134" s="2"/>
      <c r="L134" s="2"/>
      <c r="M134" s="2"/>
    </row>
    <row r="135" spans="1:13" ht="14.25" customHeight="1">
      <c r="A135" s="2"/>
      <c r="B135" s="37"/>
      <c r="C135" s="38"/>
      <c r="D135" s="40"/>
      <c r="E135" s="40"/>
      <c r="F135" s="41"/>
      <c r="G135" s="40"/>
      <c r="H135" s="40"/>
      <c r="I135" s="40"/>
      <c r="J135" s="40"/>
      <c r="K135" s="2"/>
      <c r="L135" s="2"/>
      <c r="M135" s="2"/>
    </row>
    <row r="136" spans="1:13" ht="14.25" customHeight="1">
      <c r="A136" s="2"/>
      <c r="B136" s="37"/>
      <c r="C136" s="38"/>
      <c r="D136" s="40"/>
      <c r="E136" s="40"/>
      <c r="F136" s="41"/>
      <c r="G136" s="40"/>
      <c r="H136" s="40"/>
      <c r="I136" s="40"/>
      <c r="J136" s="40"/>
      <c r="K136" s="2"/>
      <c r="L136" s="2"/>
      <c r="M136" s="2"/>
    </row>
    <row r="137" spans="1:13" ht="14.25" customHeight="1">
      <c r="A137" s="2"/>
      <c r="B137" s="37"/>
      <c r="C137" s="38"/>
      <c r="D137" s="40"/>
      <c r="E137" s="40"/>
      <c r="F137" s="41"/>
      <c r="G137" s="40"/>
      <c r="H137" s="40"/>
      <c r="I137" s="40"/>
      <c r="J137" s="40"/>
      <c r="K137" s="2"/>
      <c r="L137" s="2"/>
      <c r="M137" s="2"/>
    </row>
    <row r="138" spans="1:13" ht="14.25" customHeight="1">
      <c r="A138" s="2"/>
      <c r="B138" s="37"/>
      <c r="C138" s="38"/>
      <c r="D138" s="40"/>
      <c r="E138" s="40"/>
      <c r="F138" s="41"/>
      <c r="G138" s="40"/>
      <c r="H138" s="40"/>
      <c r="I138" s="40"/>
      <c r="J138" s="40"/>
      <c r="K138" s="2"/>
      <c r="L138" s="2"/>
      <c r="M138" s="2"/>
    </row>
    <row r="139" spans="1:13" ht="14.25" customHeight="1">
      <c r="A139" s="2"/>
      <c r="B139" s="37"/>
      <c r="C139" s="38"/>
      <c r="D139" s="40"/>
      <c r="E139" s="40"/>
      <c r="F139" s="41"/>
      <c r="G139" s="40"/>
      <c r="H139" s="40"/>
      <c r="I139" s="40"/>
      <c r="J139" s="40"/>
      <c r="K139" s="2"/>
      <c r="L139" s="2"/>
      <c r="M139" s="2"/>
    </row>
    <row r="140" spans="1:13" ht="14.25" customHeight="1">
      <c r="A140" s="2"/>
      <c r="B140" s="37"/>
      <c r="C140" s="38"/>
      <c r="D140" s="40"/>
      <c r="E140" s="40"/>
      <c r="F140" s="41"/>
      <c r="G140" s="40"/>
      <c r="H140" s="40"/>
      <c r="I140" s="40"/>
      <c r="J140" s="40"/>
      <c r="K140" s="2"/>
      <c r="L140" s="2"/>
      <c r="M140" s="2"/>
    </row>
    <row r="141" spans="1:13" ht="14.25" customHeight="1">
      <c r="A141" s="2"/>
      <c r="B141" s="37"/>
      <c r="C141" s="38"/>
      <c r="D141" s="40"/>
      <c r="E141" s="40"/>
      <c r="F141" s="41"/>
      <c r="G141" s="40"/>
      <c r="H141" s="40"/>
      <c r="I141" s="40"/>
      <c r="J141" s="40"/>
      <c r="K141" s="2"/>
      <c r="L141" s="2"/>
      <c r="M141" s="2"/>
    </row>
    <row r="142" spans="1:13" ht="14.25" customHeight="1">
      <c r="A142" s="2"/>
      <c r="B142" s="37"/>
      <c r="C142" s="38"/>
      <c r="D142" s="40"/>
      <c r="E142" s="40"/>
      <c r="F142" s="41"/>
      <c r="G142" s="40"/>
      <c r="H142" s="40"/>
      <c r="I142" s="40"/>
      <c r="J142" s="40"/>
      <c r="K142" s="2"/>
      <c r="L142" s="2"/>
      <c r="M142" s="2"/>
    </row>
    <row r="143" spans="1:13" ht="14.25" customHeight="1">
      <c r="A143" s="2"/>
      <c r="B143" s="37"/>
      <c r="C143" s="38"/>
      <c r="D143" s="40"/>
      <c r="E143" s="40"/>
      <c r="F143" s="41"/>
      <c r="G143" s="40"/>
      <c r="H143" s="40"/>
      <c r="I143" s="40"/>
      <c r="J143" s="40"/>
      <c r="K143" s="2"/>
      <c r="L143" s="2"/>
      <c r="M143" s="2"/>
    </row>
    <row r="144" spans="1:13" ht="14.25" customHeight="1">
      <c r="A144" s="2"/>
      <c r="B144" s="37"/>
      <c r="C144" s="38"/>
      <c r="D144" s="40"/>
      <c r="E144" s="40"/>
      <c r="F144" s="41"/>
      <c r="G144" s="40"/>
      <c r="H144" s="40"/>
      <c r="I144" s="40"/>
      <c r="J144" s="40"/>
      <c r="K144" s="2"/>
      <c r="L144" s="2"/>
      <c r="M144" s="2"/>
    </row>
    <row r="145" spans="1:13" ht="14.25" customHeight="1">
      <c r="A145" s="2"/>
      <c r="B145" s="37"/>
      <c r="C145" s="37"/>
      <c r="D145" s="40"/>
      <c r="E145" s="40"/>
      <c r="F145" s="41"/>
      <c r="G145" s="40"/>
      <c r="H145" s="40"/>
      <c r="I145" s="40"/>
      <c r="J145" s="40"/>
      <c r="K145" s="2"/>
      <c r="L145" s="2"/>
      <c r="M145" s="2"/>
    </row>
    <row r="146" spans="1:13" ht="14.25" customHeight="1">
      <c r="A146" s="2"/>
      <c r="B146" s="37"/>
      <c r="C146" s="37"/>
      <c r="D146" s="40"/>
      <c r="E146" s="40"/>
      <c r="F146" s="41"/>
      <c r="G146" s="40"/>
      <c r="H146" s="40"/>
      <c r="I146" s="40"/>
      <c r="J146" s="40"/>
      <c r="K146" s="2"/>
      <c r="L146" s="2"/>
      <c r="M146" s="2"/>
    </row>
    <row r="147" spans="1:13" ht="14.25" customHeight="1">
      <c r="A147" s="2"/>
      <c r="B147" s="2"/>
      <c r="C147" s="2"/>
      <c r="D147" s="2"/>
      <c r="E147" s="2"/>
      <c r="F147" s="2"/>
      <c r="G147" s="8"/>
      <c r="H147" s="8"/>
      <c r="I147" s="8"/>
      <c r="J147" s="8"/>
      <c r="K147" s="2"/>
      <c r="L147" s="2"/>
      <c r="M147" s="2"/>
    </row>
    <row r="148" spans="1:13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1:13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1:13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1:13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1:13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1:13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1:13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1:13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1:13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1:1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1:13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1:13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1:13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1:13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1:13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1:13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1:13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1:13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1:13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1:1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1:13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1:13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1:13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1:13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1:13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1:13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1:13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1:13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1:13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1:1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1:13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1:13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1:13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1:13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1:13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1:13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1:13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1:13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1:13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1:1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1:13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1:13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1:13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1:13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1:13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1:13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1:13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1:13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1:13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1: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1:13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1:13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1:13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1:13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1:13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1:13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1:13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1:13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1:13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1:1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1:13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1:13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1:13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1:13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1:13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1:13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1:13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1:13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1:13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1:1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1:13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1:13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1:13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1:13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1:13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1:13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1:13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1:13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1:13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1:1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1:13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1:13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1:13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1:13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1:13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1:13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1:13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1:13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1:13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1:1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1:13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1:13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1:13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1:13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1:13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1:13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1:13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1:13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1:13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1:1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1:13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1:13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1:13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1:13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1:13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1:13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1:13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1:13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1:13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1:1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1:13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1:13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1:13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1:13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1:13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1:13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1:13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1:13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1:13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1:1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1:13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1:13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1:13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1:13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1:13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1:13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1:13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1:13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1:13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1:1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1:13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1:13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1:13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1:13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1:13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1:13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1:13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1:13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1:13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1:13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1:13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1:13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1:13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1:13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1: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1:13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1:13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1:13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1:13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1:13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1:13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1:13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1:13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1:13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1:1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1:13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1:13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1:13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1:13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1:13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1:13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1:13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1:13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1:13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1:1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1:13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1:13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1:13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1:13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1:13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1:13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1:13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1:13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1:13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1:1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1:13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1:13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1:13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1:13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1:13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1:13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1:13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1:13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1:13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1:1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1:13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1:13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1:13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1:13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1:13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1:13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1:13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1:13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1:13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1:1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1:13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1:13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1:13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1:13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1:13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1:13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1:13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1:13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1:13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1:1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1:13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1:13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1:13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1:13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1:13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1:13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1:13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1:13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1:13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1:1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1:13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1:13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1:13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1:13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1:13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1:13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1:13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1:13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1:13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1:1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1:13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1:13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1:13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1:13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1:13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1:13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1:13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1:13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1:13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1:1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1:13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1:13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1:13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1:13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1:13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1:13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1:13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1:13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1:13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1: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1:13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1:13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1:13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1:13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1:13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1:13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1:13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1:13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1:13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1:1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1:13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1:13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1:13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1:13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1:13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1:13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1:13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1:13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1:13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1:1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1:13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1:13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1:13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1:13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1:13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1:13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1:13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1:13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1:13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1:1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1:13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1:13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1:13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1:13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1:13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1:13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1:13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1:13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1:13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1:1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1:13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1:13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1:13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1:13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1:13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1:13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1:13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1:13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1:13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1:1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1:13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1:13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1:13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1:13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1:13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1:13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1:13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1:13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1:13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1:1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1:13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1:13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1:13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1:13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1:13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1:13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1:13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1:13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1:13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1:1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1:13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1:13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1:13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1:13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1:13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1:13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1:13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1:13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1:13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1:1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1:13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1:13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1:13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1:13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1:13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1:13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1:13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1:13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1:13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1:13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1:13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1:13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1:13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1:13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1:13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1: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1:13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1:13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1:13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1:13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1:13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1:13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1:13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1:13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1:13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1:1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1:13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1:13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1:13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1:13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1:13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1:13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1:13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1:13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1:13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1:1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1:13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1:13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1:13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1:13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1:13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1:13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1:13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1:13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1:13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1:1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1:13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1:13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1:13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1:13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1:13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1:13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1:13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1:13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1:13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1:1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1:13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1:13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1:13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1:13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1:13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1:13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1:13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1:13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1:13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1:1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1:13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1:13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1:13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1:13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1:13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1:13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1:13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1:13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1:13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1:1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1:13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1:13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1:13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1:13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1:13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1:13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1:13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1:13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1:13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1:1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1:13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1:13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1:13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1:13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1:13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1:13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1:13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1:13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1:13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1:1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1:13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1:13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1:13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1:13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1:13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1:13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1:13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1:13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1:13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1:1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1:13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1:13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1:13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1:13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1:13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1:13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1:13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1:13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1:13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1: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1:13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1:13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1:13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1:13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1:13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1:13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1:13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1:13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1:13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1:1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1:13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1:13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1:13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1:13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1:13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1:13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1:13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1:13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1:13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1:1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1:13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1:13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1:13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1:13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1:13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1:13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1:13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1:13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1:13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1:1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1:13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1:13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1:13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1:13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1:13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1:13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1:13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1:13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1:13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1:1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1:13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1:13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1:13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1:13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1:13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1:13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1:13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1:13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1:13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1:1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1:13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1:13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1:13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1:13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1:13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1:13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1:13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1:13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1:13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1:1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1:13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1:13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1:13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1:13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1:13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1:13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1:13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1:13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1:13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1:1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1:13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1:13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1:13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1:13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1:13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1:13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1:13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1:13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1:13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1:1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1:13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1:13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1:13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1:13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</sheetData>
  <pageMargins left="0.511811024" right="0.511811024" top="0.78740157499999996" bottom="0.78740157499999996" header="0.31496062000000002" footer="0.31496062000000002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CD9833-CE8D-4868-B87B-D7F9C58A1C89}">
          <x14:formula1>
            <xm:f>Categorias!$B$2:$B$21</xm:f>
          </x14:formula1>
          <xm:sqref>J5:J146</xm:sqref>
        </x14:dataValidation>
        <x14:dataValidation type="list" allowBlank="1" showInputMessage="1" showErrorMessage="1" xr:uid="{096D3861-204D-4B23-95D0-2CF03AB805E8}">
          <x14:formula1>
            <xm:f>Categorias!$A$2:$A$7</xm:f>
          </x14:formula1>
          <xm:sqref>E5:E146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455F3-F95D-4B8B-97E0-8872F31A9849}">
  <dimension ref="A2:M997"/>
  <sheetViews>
    <sheetView showGridLines="0" workbookViewId="0">
      <selection activeCell="L1" sqref="L1:L1048576"/>
    </sheetView>
  </sheetViews>
  <sheetFormatPr defaultColWidth="14.44140625" defaultRowHeight="14.4"/>
  <cols>
    <col min="1" max="1" width="2.109375" customWidth="1"/>
    <col min="2" max="2" width="13.5546875" customWidth="1"/>
    <col min="3" max="3" width="16.44140625" customWidth="1"/>
    <col min="4" max="4" width="17.33203125" bestFit="1" customWidth="1"/>
    <col min="5" max="5" width="16.33203125" bestFit="1" customWidth="1"/>
    <col min="6" max="6" width="1.33203125" customWidth="1"/>
    <col min="7" max="7" width="12.33203125" bestFit="1" customWidth="1"/>
    <col min="8" max="8" width="23.44140625" bestFit="1" customWidth="1"/>
    <col min="9" max="9" width="11.44140625" bestFit="1" customWidth="1"/>
    <col min="10" max="10" width="10.5546875" bestFit="1" customWidth="1"/>
    <col min="11" max="11" width="4.33203125" customWidth="1"/>
    <col min="12" max="12" width="29.33203125" hidden="1" customWidth="1"/>
    <col min="13" max="13" width="9.109375" customWidth="1"/>
  </cols>
  <sheetData>
    <row r="2" spans="1:13" ht="15" customHeight="1">
      <c r="B2" s="42" t="s">
        <v>51</v>
      </c>
      <c r="G2" s="42" t="s">
        <v>50</v>
      </c>
    </row>
    <row r="4" spans="1:13" ht="14.25" customHeight="1">
      <c r="A4" s="2"/>
      <c r="B4" s="57" t="s">
        <v>13</v>
      </c>
      <c r="C4" s="58" t="s">
        <v>48</v>
      </c>
      <c r="D4" s="59" t="s">
        <v>49</v>
      </c>
      <c r="E4" s="59" t="s">
        <v>52</v>
      </c>
      <c r="F4" s="41"/>
      <c r="G4" s="57" t="s">
        <v>13</v>
      </c>
      <c r="H4" s="58" t="s">
        <v>48</v>
      </c>
      <c r="I4" s="59" t="s">
        <v>49</v>
      </c>
      <c r="J4" s="59" t="s">
        <v>52</v>
      </c>
      <c r="K4" s="2"/>
      <c r="L4" s="5" t="s">
        <v>59</v>
      </c>
      <c r="M4" s="2"/>
    </row>
    <row r="5" spans="1:13" ht="14.25" customHeight="1">
      <c r="A5" s="2"/>
      <c r="B5" s="37"/>
      <c r="C5" s="61"/>
      <c r="D5" s="39"/>
      <c r="E5" s="40"/>
      <c r="F5" s="41"/>
      <c r="G5" s="37"/>
      <c r="H5" s="62"/>
      <c r="I5" s="40"/>
      <c r="J5" s="40"/>
      <c r="K5" s="2"/>
      <c r="L5" s="6"/>
      <c r="M5" s="2"/>
    </row>
    <row r="6" spans="1:13" ht="14.25" customHeight="1">
      <c r="A6" s="2"/>
      <c r="B6" s="37"/>
      <c r="C6" s="38"/>
      <c r="D6" s="40"/>
      <c r="E6" s="40"/>
      <c r="F6" s="41"/>
      <c r="G6" s="40"/>
      <c r="H6" s="40"/>
      <c r="I6" s="40"/>
      <c r="J6" s="40"/>
      <c r="K6" s="2"/>
      <c r="L6" s="2"/>
      <c r="M6" s="2"/>
    </row>
    <row r="7" spans="1:13" ht="14.25" customHeight="1">
      <c r="A7" s="2"/>
      <c r="B7" s="37"/>
      <c r="C7" s="38"/>
      <c r="D7" s="40"/>
      <c r="E7" s="40"/>
      <c r="F7" s="41"/>
      <c r="G7" s="40"/>
      <c r="H7" s="40"/>
      <c r="I7" s="40"/>
      <c r="J7" s="40"/>
      <c r="K7" s="2"/>
      <c r="L7" s="5" t="s">
        <v>60</v>
      </c>
      <c r="M7" s="2"/>
    </row>
    <row r="8" spans="1:13" ht="14.25" customHeight="1">
      <c r="A8" s="2"/>
      <c r="B8" s="37"/>
      <c r="C8" s="38"/>
      <c r="D8" s="40"/>
      <c r="E8" s="40"/>
      <c r="F8" s="41"/>
      <c r="G8" s="40"/>
      <c r="H8" s="40"/>
      <c r="I8" s="40"/>
      <c r="J8" s="40"/>
      <c r="K8" s="2"/>
      <c r="L8" s="6"/>
      <c r="M8" s="2"/>
    </row>
    <row r="9" spans="1:13" ht="14.25" customHeight="1">
      <c r="A9" s="2"/>
      <c r="B9" s="37"/>
      <c r="C9" s="38"/>
      <c r="D9" s="40"/>
      <c r="E9" s="40"/>
      <c r="F9" s="41"/>
      <c r="G9" s="40"/>
      <c r="H9" s="40"/>
      <c r="I9" s="40"/>
      <c r="J9" s="40"/>
      <c r="K9" s="2"/>
      <c r="L9" s="2"/>
      <c r="M9" s="2"/>
    </row>
    <row r="10" spans="1:13" ht="14.25" customHeight="1">
      <c r="A10" s="2"/>
      <c r="B10" s="37"/>
      <c r="C10" s="38"/>
      <c r="D10" s="40"/>
      <c r="E10" s="40"/>
      <c r="F10" s="41"/>
      <c r="G10" s="40"/>
      <c r="H10" s="40"/>
      <c r="I10" s="40"/>
      <c r="J10" s="40"/>
      <c r="K10" s="2"/>
      <c r="L10" s="5" t="s">
        <v>12</v>
      </c>
      <c r="M10" s="2"/>
    </row>
    <row r="11" spans="1:13" ht="14.25" customHeight="1">
      <c r="A11" s="2"/>
      <c r="B11" s="37"/>
      <c r="C11" s="38"/>
      <c r="D11" s="40"/>
      <c r="E11" s="40"/>
      <c r="F11" s="41"/>
      <c r="G11" s="40"/>
      <c r="H11" s="40"/>
      <c r="I11" s="40"/>
      <c r="J11" s="40"/>
      <c r="K11" s="2"/>
      <c r="L11" s="6">
        <f>L8-L5</f>
        <v>0</v>
      </c>
      <c r="M11" s="2"/>
    </row>
    <row r="12" spans="1:13" ht="14.25" customHeight="1">
      <c r="A12" s="2"/>
      <c r="B12" s="37"/>
      <c r="C12" s="38"/>
      <c r="D12" s="39"/>
      <c r="E12" s="40"/>
      <c r="F12" s="41"/>
      <c r="G12" s="40"/>
      <c r="H12" s="40"/>
      <c r="I12" s="40"/>
      <c r="J12" s="40"/>
      <c r="K12" s="2"/>
      <c r="L12" s="2"/>
      <c r="M12" s="2"/>
    </row>
    <row r="13" spans="1:13" ht="14.25" customHeight="1">
      <c r="A13" s="2"/>
      <c r="B13" s="37"/>
      <c r="C13" s="38"/>
      <c r="D13" s="40"/>
      <c r="E13" s="40"/>
      <c r="F13" s="41"/>
      <c r="G13" s="40"/>
      <c r="H13" s="40"/>
      <c r="I13" s="40"/>
      <c r="J13" s="40"/>
      <c r="K13" s="2"/>
      <c r="L13" s="5" t="s">
        <v>61</v>
      </c>
      <c r="M13" s="2"/>
    </row>
    <row r="14" spans="1:13" ht="14.25" customHeight="1">
      <c r="A14" s="2"/>
      <c r="B14" s="37"/>
      <c r="C14" s="38"/>
      <c r="D14" s="40"/>
      <c r="E14" s="40"/>
      <c r="F14" s="41"/>
      <c r="G14" s="40"/>
      <c r="H14" s="40"/>
      <c r="I14" s="40"/>
      <c r="J14" s="40"/>
      <c r="K14" s="2"/>
      <c r="L14" s="69">
        <f>SUM(D5:D146)-SUM(I5:I146)</f>
        <v>0</v>
      </c>
      <c r="M14" s="2"/>
    </row>
    <row r="15" spans="1:13" ht="14.25" customHeight="1">
      <c r="A15" s="2"/>
      <c r="B15" s="37"/>
      <c r="C15" s="38"/>
      <c r="D15" s="40"/>
      <c r="E15" s="40"/>
      <c r="F15" s="41"/>
      <c r="G15" s="40"/>
      <c r="H15" s="40"/>
      <c r="I15" s="40"/>
      <c r="J15" s="40"/>
      <c r="K15" s="2"/>
      <c r="L15" s="2"/>
      <c r="M15" s="2"/>
    </row>
    <row r="16" spans="1:13" ht="14.25" customHeight="1">
      <c r="A16" s="2"/>
      <c r="B16" s="37"/>
      <c r="C16" s="38"/>
      <c r="D16" s="40"/>
      <c r="E16" s="40"/>
      <c r="F16" s="41"/>
      <c r="G16" s="40"/>
      <c r="H16" s="40"/>
      <c r="I16" s="40"/>
      <c r="J16" s="40"/>
      <c r="K16" s="2"/>
      <c r="L16" s="5" t="s">
        <v>15</v>
      </c>
      <c r="M16" s="2"/>
    </row>
    <row r="17" spans="1:13" ht="14.25" customHeight="1">
      <c r="A17" s="2"/>
      <c r="B17" s="37"/>
      <c r="C17" s="38"/>
      <c r="D17" s="40"/>
      <c r="E17" s="40"/>
      <c r="F17" s="41"/>
      <c r="G17" s="40"/>
      <c r="H17" s="40"/>
      <c r="I17" s="40"/>
      <c r="J17" s="40"/>
      <c r="K17" s="2"/>
      <c r="L17" s="6">
        <f>L11-L14</f>
        <v>0</v>
      </c>
      <c r="M17" s="2"/>
    </row>
    <row r="18" spans="1:13" ht="14.25" customHeight="1">
      <c r="A18" s="2"/>
      <c r="B18" s="37"/>
      <c r="C18" s="38"/>
      <c r="D18" s="40"/>
      <c r="E18" s="40"/>
      <c r="F18" s="41"/>
      <c r="G18" s="40"/>
      <c r="H18" s="40"/>
      <c r="I18" s="40"/>
      <c r="J18" s="40"/>
      <c r="K18" s="2"/>
      <c r="L18" s="2"/>
      <c r="M18" s="2"/>
    </row>
    <row r="19" spans="1:13" ht="14.25" customHeight="1">
      <c r="A19" s="2"/>
      <c r="B19" s="37"/>
      <c r="C19" s="38"/>
      <c r="D19" s="39"/>
      <c r="E19" s="40"/>
      <c r="F19" s="41"/>
      <c r="G19" s="40"/>
      <c r="H19" s="40"/>
      <c r="I19" s="40"/>
      <c r="J19" s="40"/>
      <c r="K19" s="2"/>
      <c r="L19" s="2"/>
      <c r="M19" s="2"/>
    </row>
    <row r="20" spans="1:13" ht="14.25" customHeight="1">
      <c r="A20" s="2"/>
      <c r="B20" s="37"/>
      <c r="C20" s="38"/>
      <c r="D20" s="40"/>
      <c r="E20" s="40"/>
      <c r="F20" s="41"/>
      <c r="G20" s="40"/>
      <c r="H20" s="40"/>
      <c r="I20" s="40"/>
      <c r="J20" s="40"/>
      <c r="K20" s="2"/>
      <c r="L20" s="2"/>
      <c r="M20" s="2"/>
    </row>
    <row r="21" spans="1:13" ht="14.25" customHeight="1">
      <c r="A21" s="2"/>
      <c r="B21" s="37"/>
      <c r="C21" s="38"/>
      <c r="D21" s="40"/>
      <c r="E21" s="40"/>
      <c r="F21" s="41"/>
      <c r="G21" s="40"/>
      <c r="H21" s="40"/>
      <c r="I21" s="40"/>
      <c r="J21" s="40"/>
      <c r="K21" s="2"/>
      <c r="L21" s="2"/>
      <c r="M21" s="2"/>
    </row>
    <row r="22" spans="1:13" ht="14.25" customHeight="1">
      <c r="A22" s="2"/>
      <c r="B22" s="37"/>
      <c r="C22" s="38"/>
      <c r="D22" s="40"/>
      <c r="E22" s="40"/>
      <c r="F22" s="41"/>
      <c r="G22" s="40"/>
      <c r="H22" s="40"/>
      <c r="I22" s="40"/>
      <c r="J22" s="40"/>
      <c r="K22" s="2"/>
      <c r="L22" s="2"/>
      <c r="M22" s="2"/>
    </row>
    <row r="23" spans="1:13" ht="14.25" customHeight="1">
      <c r="A23" s="2"/>
      <c r="B23" s="37"/>
      <c r="C23" s="38"/>
      <c r="D23" s="40"/>
      <c r="E23" s="40"/>
      <c r="F23" s="41"/>
      <c r="G23" s="40"/>
      <c r="H23" s="40"/>
      <c r="I23" s="40"/>
      <c r="J23" s="40"/>
      <c r="K23" s="2"/>
      <c r="L23" s="2"/>
      <c r="M23" s="2"/>
    </row>
    <row r="24" spans="1:13" ht="14.25" customHeight="1">
      <c r="A24" s="2"/>
      <c r="B24" s="37"/>
      <c r="C24" s="38"/>
      <c r="D24" s="40"/>
      <c r="E24" s="40"/>
      <c r="F24" s="41"/>
      <c r="G24" s="40"/>
      <c r="H24" s="40"/>
      <c r="I24" s="40"/>
      <c r="J24" s="40"/>
      <c r="K24" s="2"/>
      <c r="L24" s="2"/>
      <c r="M24" s="2"/>
    </row>
    <row r="25" spans="1:13" ht="14.25" customHeight="1">
      <c r="A25" s="2"/>
      <c r="B25" s="37"/>
      <c r="C25" s="38"/>
      <c r="D25" s="40"/>
      <c r="E25" s="40"/>
      <c r="F25" s="41"/>
      <c r="G25" s="40"/>
      <c r="H25" s="40"/>
      <c r="I25" s="40"/>
      <c r="J25" s="40"/>
      <c r="K25" s="2"/>
      <c r="L25" s="2"/>
      <c r="M25" s="2"/>
    </row>
    <row r="26" spans="1:13" ht="14.25" customHeight="1">
      <c r="A26" s="2"/>
      <c r="B26" s="37"/>
      <c r="C26" s="38"/>
      <c r="D26" s="40"/>
      <c r="E26" s="40"/>
      <c r="F26" s="41"/>
      <c r="G26" s="40"/>
      <c r="H26" s="40"/>
      <c r="I26" s="40"/>
      <c r="J26" s="40"/>
      <c r="K26" s="2"/>
      <c r="L26" s="2"/>
      <c r="M26" s="2"/>
    </row>
    <row r="27" spans="1:13" ht="14.25" customHeight="1">
      <c r="A27" s="2"/>
      <c r="B27" s="37"/>
      <c r="C27" s="38"/>
      <c r="D27" s="40"/>
      <c r="E27" s="40"/>
      <c r="F27" s="41"/>
      <c r="G27" s="40"/>
      <c r="H27" s="40"/>
      <c r="I27" s="40"/>
      <c r="J27" s="40"/>
      <c r="K27" s="2"/>
      <c r="L27" s="2"/>
      <c r="M27" s="2"/>
    </row>
    <row r="28" spans="1:13" ht="14.25" customHeight="1">
      <c r="A28" s="2"/>
      <c r="B28" s="37"/>
      <c r="C28" s="38"/>
      <c r="D28" s="40"/>
      <c r="E28" s="40"/>
      <c r="F28" s="41"/>
      <c r="G28" s="40"/>
      <c r="H28" s="40"/>
      <c r="I28" s="40"/>
      <c r="J28" s="40"/>
      <c r="K28" s="2"/>
      <c r="L28" s="2"/>
      <c r="M28" s="2"/>
    </row>
    <row r="29" spans="1:13" ht="14.25" customHeight="1">
      <c r="A29" s="2"/>
      <c r="B29" s="37"/>
      <c r="C29" s="38"/>
      <c r="D29" s="40"/>
      <c r="E29" s="40"/>
      <c r="F29" s="41"/>
      <c r="G29" s="40"/>
      <c r="H29" s="40"/>
      <c r="I29" s="40"/>
      <c r="J29" s="40"/>
      <c r="K29" s="2"/>
      <c r="L29" s="2"/>
      <c r="M29" s="2"/>
    </row>
    <row r="30" spans="1:13" ht="14.25" customHeight="1">
      <c r="A30" s="2"/>
      <c r="B30" s="37"/>
      <c r="C30" s="38"/>
      <c r="D30" s="40"/>
      <c r="E30" s="40"/>
      <c r="F30" s="41"/>
      <c r="G30" s="40"/>
      <c r="H30" s="40"/>
      <c r="I30" s="40"/>
      <c r="J30" s="40"/>
      <c r="K30" s="2"/>
      <c r="L30" s="2"/>
      <c r="M30" s="2"/>
    </row>
    <row r="31" spans="1:13" ht="14.25" customHeight="1">
      <c r="A31" s="2"/>
      <c r="B31" s="37"/>
      <c r="C31" s="38"/>
      <c r="D31" s="40"/>
      <c r="E31" s="40"/>
      <c r="F31" s="41"/>
      <c r="G31" s="40"/>
      <c r="H31" s="40"/>
      <c r="I31" s="40"/>
      <c r="J31" s="40"/>
      <c r="K31" s="2"/>
      <c r="L31" s="2"/>
      <c r="M31" s="2"/>
    </row>
    <row r="32" spans="1:13" ht="14.25" customHeight="1">
      <c r="A32" s="2"/>
      <c r="B32" s="37"/>
      <c r="C32" s="38"/>
      <c r="D32" s="40"/>
      <c r="E32" s="40"/>
      <c r="F32" s="41"/>
      <c r="G32" s="40"/>
      <c r="H32" s="40"/>
      <c r="I32" s="40"/>
      <c r="J32" s="40"/>
      <c r="K32" s="2"/>
      <c r="L32" s="2"/>
      <c r="M32" s="2"/>
    </row>
    <row r="33" spans="1:13" ht="14.25" customHeight="1">
      <c r="A33" s="2"/>
      <c r="B33" s="37"/>
      <c r="C33" s="38"/>
      <c r="D33" s="40"/>
      <c r="E33" s="40"/>
      <c r="F33" s="41"/>
      <c r="G33" s="40"/>
      <c r="H33" s="40"/>
      <c r="I33" s="40"/>
      <c r="J33" s="40"/>
      <c r="K33" s="2"/>
      <c r="L33" s="2"/>
      <c r="M33" s="2"/>
    </row>
    <row r="34" spans="1:13" ht="14.25" customHeight="1">
      <c r="A34" s="2"/>
      <c r="B34" s="37"/>
      <c r="C34" s="38"/>
      <c r="D34" s="40"/>
      <c r="E34" s="40"/>
      <c r="F34" s="41"/>
      <c r="G34" s="40"/>
      <c r="H34" s="40"/>
      <c r="I34" s="40"/>
      <c r="J34" s="40"/>
      <c r="K34" s="2"/>
      <c r="L34" s="2"/>
      <c r="M34" s="2"/>
    </row>
    <row r="35" spans="1:13" ht="14.25" customHeight="1">
      <c r="A35" s="2"/>
      <c r="B35" s="37"/>
      <c r="C35" s="38"/>
      <c r="D35" s="40"/>
      <c r="E35" s="40"/>
      <c r="F35" s="41"/>
      <c r="G35" s="40"/>
      <c r="H35" s="40"/>
      <c r="I35" s="40"/>
      <c r="J35" s="40"/>
      <c r="K35" s="2"/>
      <c r="L35" s="2"/>
      <c r="M35" s="2"/>
    </row>
    <row r="36" spans="1:13" ht="14.25" customHeight="1">
      <c r="A36" s="2"/>
      <c r="B36" s="37"/>
      <c r="C36" s="38"/>
      <c r="D36" s="40"/>
      <c r="E36" s="40"/>
      <c r="F36" s="41"/>
      <c r="G36" s="40"/>
      <c r="H36" s="40"/>
      <c r="I36" s="40"/>
      <c r="J36" s="40"/>
      <c r="K36" s="2"/>
      <c r="L36" s="2"/>
      <c r="M36" s="2"/>
    </row>
    <row r="37" spans="1:13" ht="14.25" customHeight="1">
      <c r="A37" s="2"/>
      <c r="B37" s="37"/>
      <c r="C37" s="38"/>
      <c r="D37" s="40"/>
      <c r="E37" s="40"/>
      <c r="F37" s="41"/>
      <c r="G37" s="40"/>
      <c r="H37" s="40"/>
      <c r="I37" s="40"/>
      <c r="J37" s="40"/>
      <c r="K37" s="2"/>
      <c r="L37" s="2"/>
      <c r="M37" s="2"/>
    </row>
    <row r="38" spans="1:13" ht="14.25" customHeight="1">
      <c r="A38" s="2"/>
      <c r="B38" s="37"/>
      <c r="C38" s="38"/>
      <c r="D38" s="40"/>
      <c r="E38" s="40"/>
      <c r="F38" s="41"/>
      <c r="G38" s="40"/>
      <c r="H38" s="40"/>
      <c r="I38" s="40"/>
      <c r="J38" s="40"/>
      <c r="K38" s="2"/>
      <c r="L38" s="2"/>
      <c r="M38" s="2"/>
    </row>
    <row r="39" spans="1:13" ht="14.25" customHeight="1">
      <c r="A39" s="2"/>
      <c r="B39" s="37"/>
      <c r="C39" s="38"/>
      <c r="D39" s="40"/>
      <c r="E39" s="40"/>
      <c r="F39" s="41"/>
      <c r="G39" s="40"/>
      <c r="H39" s="40"/>
      <c r="I39" s="40"/>
      <c r="J39" s="40"/>
      <c r="K39" s="2"/>
      <c r="L39" s="2"/>
      <c r="M39" s="2"/>
    </row>
    <row r="40" spans="1:13" ht="14.25" customHeight="1">
      <c r="A40" s="2"/>
      <c r="B40" s="37"/>
      <c r="C40" s="38"/>
      <c r="D40" s="40"/>
      <c r="E40" s="40"/>
      <c r="F40" s="41"/>
      <c r="G40" s="40"/>
      <c r="H40" s="40"/>
      <c r="I40" s="40"/>
      <c r="J40" s="40"/>
      <c r="K40" s="2"/>
      <c r="L40" s="2"/>
      <c r="M40" s="2"/>
    </row>
    <row r="41" spans="1:13" ht="14.25" customHeight="1">
      <c r="A41" s="2"/>
      <c r="B41" s="37"/>
      <c r="C41" s="38"/>
      <c r="D41" s="40"/>
      <c r="E41" s="40"/>
      <c r="F41" s="41"/>
      <c r="G41" s="40"/>
      <c r="H41" s="40"/>
      <c r="I41" s="40"/>
      <c r="J41" s="40"/>
      <c r="K41" s="2"/>
      <c r="L41" s="2"/>
      <c r="M41" s="2"/>
    </row>
    <row r="42" spans="1:13" ht="14.25" customHeight="1">
      <c r="A42" s="2"/>
      <c r="B42" s="37"/>
      <c r="C42" s="38"/>
      <c r="D42" s="40"/>
      <c r="E42" s="40"/>
      <c r="F42" s="41"/>
      <c r="G42" s="40"/>
      <c r="H42" s="40"/>
      <c r="I42" s="40"/>
      <c r="J42" s="40"/>
      <c r="K42" s="2"/>
      <c r="L42" s="7"/>
      <c r="M42" s="2"/>
    </row>
    <row r="43" spans="1:13" ht="14.25" customHeight="1">
      <c r="A43" s="2"/>
      <c r="B43" s="37"/>
      <c r="C43" s="38"/>
      <c r="D43" s="40"/>
      <c r="E43" s="40"/>
      <c r="F43" s="41"/>
      <c r="G43" s="40"/>
      <c r="H43" s="40"/>
      <c r="I43" s="40"/>
      <c r="J43" s="40"/>
      <c r="K43" s="2"/>
      <c r="L43" s="2"/>
      <c r="M43" s="2"/>
    </row>
    <row r="44" spans="1:13" ht="14.25" customHeight="1">
      <c r="A44" s="2"/>
      <c r="B44" s="37"/>
      <c r="C44" s="38"/>
      <c r="D44" s="40"/>
      <c r="E44" s="40"/>
      <c r="F44" s="41"/>
      <c r="G44" s="40"/>
      <c r="H44" s="40"/>
      <c r="I44" s="40"/>
      <c r="J44" s="40"/>
      <c r="K44" s="2"/>
      <c r="L44" s="2"/>
      <c r="M44" s="2"/>
    </row>
    <row r="45" spans="1:13" ht="14.25" customHeight="1">
      <c r="A45" s="2"/>
      <c r="B45" s="37"/>
      <c r="C45" s="38"/>
      <c r="D45" s="40"/>
      <c r="E45" s="40"/>
      <c r="F45" s="41"/>
      <c r="G45" s="40"/>
      <c r="H45" s="40"/>
      <c r="I45" s="40"/>
      <c r="J45" s="40"/>
      <c r="K45" s="2"/>
      <c r="L45" s="2"/>
      <c r="M45" s="2"/>
    </row>
    <row r="46" spans="1:13" ht="14.25" customHeight="1">
      <c r="A46" s="2"/>
      <c r="B46" s="37"/>
      <c r="C46" s="38"/>
      <c r="D46" s="40"/>
      <c r="E46" s="40"/>
      <c r="F46" s="41"/>
      <c r="G46" s="40"/>
      <c r="H46" s="40"/>
      <c r="I46" s="40"/>
      <c r="J46" s="40"/>
      <c r="K46" s="2"/>
      <c r="L46" s="2"/>
      <c r="M46" s="2"/>
    </row>
    <row r="47" spans="1:13" ht="14.25" customHeight="1">
      <c r="A47" s="2"/>
      <c r="B47" s="37"/>
      <c r="C47" s="38"/>
      <c r="D47" s="40"/>
      <c r="E47" s="40"/>
      <c r="F47" s="41"/>
      <c r="G47" s="40"/>
      <c r="H47" s="40"/>
      <c r="I47" s="40"/>
      <c r="J47" s="40"/>
      <c r="K47" s="2"/>
      <c r="L47" s="2"/>
      <c r="M47" s="2"/>
    </row>
    <row r="48" spans="1:13" ht="14.25" customHeight="1">
      <c r="A48" s="2"/>
      <c r="B48" s="37"/>
      <c r="C48" s="38"/>
      <c r="D48" s="40"/>
      <c r="E48" s="40"/>
      <c r="F48" s="41"/>
      <c r="G48" s="40"/>
      <c r="H48" s="40"/>
      <c r="I48" s="40"/>
      <c r="J48" s="40"/>
      <c r="K48" s="2"/>
      <c r="L48" s="2"/>
      <c r="M48" s="2"/>
    </row>
    <row r="49" spans="1:13" ht="14.25" customHeight="1">
      <c r="A49" s="2"/>
      <c r="B49" s="37"/>
      <c r="C49" s="38"/>
      <c r="D49" s="40"/>
      <c r="E49" s="40"/>
      <c r="F49" s="41"/>
      <c r="G49" s="40"/>
      <c r="H49" s="40"/>
      <c r="I49" s="40"/>
      <c r="J49" s="40"/>
      <c r="K49" s="2"/>
      <c r="L49" s="2"/>
      <c r="M49" s="2"/>
    </row>
    <row r="50" spans="1:13" ht="14.25" customHeight="1">
      <c r="A50" s="2"/>
      <c r="B50" s="37"/>
      <c r="C50" s="38"/>
      <c r="D50" s="40"/>
      <c r="E50" s="40"/>
      <c r="F50" s="41"/>
      <c r="G50" s="40"/>
      <c r="H50" s="40"/>
      <c r="I50" s="40"/>
      <c r="J50" s="40"/>
      <c r="K50" s="2"/>
      <c r="L50" s="2"/>
      <c r="M50" s="2"/>
    </row>
    <row r="51" spans="1:13" ht="14.25" customHeight="1">
      <c r="A51" s="2"/>
      <c r="B51" s="37"/>
      <c r="C51" s="38"/>
      <c r="D51" s="40"/>
      <c r="E51" s="40"/>
      <c r="F51" s="41"/>
      <c r="G51" s="40"/>
      <c r="H51" s="40"/>
      <c r="I51" s="40"/>
      <c r="J51" s="40"/>
      <c r="K51" s="2"/>
      <c r="L51" s="2"/>
      <c r="M51" s="2"/>
    </row>
    <row r="52" spans="1:13" ht="14.25" customHeight="1">
      <c r="A52" s="2"/>
      <c r="B52" s="37"/>
      <c r="C52" s="38"/>
      <c r="D52" s="40"/>
      <c r="E52" s="40"/>
      <c r="F52" s="41"/>
      <c r="G52" s="40"/>
      <c r="H52" s="40"/>
      <c r="I52" s="40"/>
      <c r="J52" s="40"/>
      <c r="K52" s="2"/>
      <c r="L52" s="2"/>
      <c r="M52" s="2"/>
    </row>
    <row r="53" spans="1:13" ht="14.25" customHeight="1">
      <c r="A53" s="2"/>
      <c r="B53" s="37"/>
      <c r="C53" s="38"/>
      <c r="D53" s="40"/>
      <c r="E53" s="40"/>
      <c r="F53" s="41"/>
      <c r="G53" s="40"/>
      <c r="H53" s="40"/>
      <c r="I53" s="40"/>
      <c r="J53" s="40"/>
      <c r="K53" s="2"/>
      <c r="L53" s="2"/>
      <c r="M53" s="2"/>
    </row>
    <row r="54" spans="1:13" ht="14.25" customHeight="1">
      <c r="A54" s="2"/>
      <c r="B54" s="37"/>
      <c r="C54" s="38"/>
      <c r="D54" s="40"/>
      <c r="E54" s="40"/>
      <c r="F54" s="41"/>
      <c r="G54" s="40"/>
      <c r="H54" s="40"/>
      <c r="I54" s="40"/>
      <c r="J54" s="40"/>
      <c r="K54" s="2"/>
      <c r="L54" s="2"/>
      <c r="M54" s="2"/>
    </row>
    <row r="55" spans="1:13" ht="14.25" customHeight="1">
      <c r="A55" s="2"/>
      <c r="B55" s="37"/>
      <c r="C55" s="38"/>
      <c r="D55" s="40"/>
      <c r="E55" s="40"/>
      <c r="F55" s="41"/>
      <c r="G55" s="40"/>
      <c r="H55" s="40"/>
      <c r="I55" s="40"/>
      <c r="J55" s="40"/>
      <c r="K55" s="2"/>
      <c r="L55" s="2"/>
      <c r="M55" s="2"/>
    </row>
    <row r="56" spans="1:13" ht="14.25" customHeight="1">
      <c r="A56" s="2"/>
      <c r="B56" s="37"/>
      <c r="C56" s="38"/>
      <c r="D56" s="40"/>
      <c r="E56" s="40"/>
      <c r="F56" s="41"/>
      <c r="G56" s="40"/>
      <c r="H56" s="40"/>
      <c r="I56" s="40"/>
      <c r="J56" s="40"/>
      <c r="K56" s="2"/>
      <c r="L56" s="2"/>
      <c r="M56" s="2"/>
    </row>
    <row r="57" spans="1:13" ht="14.25" customHeight="1">
      <c r="A57" s="2"/>
      <c r="B57" s="37"/>
      <c r="C57" s="38"/>
      <c r="D57" s="40"/>
      <c r="E57" s="40"/>
      <c r="F57" s="41"/>
      <c r="G57" s="40"/>
      <c r="H57" s="40"/>
      <c r="I57" s="40"/>
      <c r="J57" s="40"/>
      <c r="K57" s="2"/>
      <c r="L57" s="2"/>
      <c r="M57" s="2"/>
    </row>
    <row r="58" spans="1:13" ht="14.25" customHeight="1">
      <c r="A58" s="2"/>
      <c r="B58" s="37"/>
      <c r="C58" s="38"/>
      <c r="D58" s="40"/>
      <c r="E58" s="40"/>
      <c r="F58" s="41"/>
      <c r="G58" s="40"/>
      <c r="H58" s="40"/>
      <c r="I58" s="40"/>
      <c r="J58" s="40"/>
      <c r="K58" s="2"/>
      <c r="L58" s="2"/>
      <c r="M58" s="2"/>
    </row>
    <row r="59" spans="1:13" ht="14.25" customHeight="1">
      <c r="A59" s="2"/>
      <c r="B59" s="37"/>
      <c r="C59" s="38"/>
      <c r="D59" s="40"/>
      <c r="E59" s="40"/>
      <c r="F59" s="41"/>
      <c r="G59" s="40"/>
      <c r="H59" s="40"/>
      <c r="I59" s="40"/>
      <c r="J59" s="40"/>
      <c r="K59" s="2"/>
      <c r="L59" s="2"/>
      <c r="M59" s="2"/>
    </row>
    <row r="60" spans="1:13" ht="14.25" customHeight="1">
      <c r="A60" s="2"/>
      <c r="B60" s="37"/>
      <c r="C60" s="38"/>
      <c r="D60" s="40"/>
      <c r="E60" s="40"/>
      <c r="F60" s="41"/>
      <c r="G60" s="40"/>
      <c r="H60" s="40"/>
      <c r="I60" s="40"/>
      <c r="J60" s="40"/>
      <c r="K60" s="2"/>
      <c r="L60" s="2"/>
      <c r="M60" s="2"/>
    </row>
    <row r="61" spans="1:13" ht="14.25" customHeight="1">
      <c r="A61" s="2"/>
      <c r="B61" s="37"/>
      <c r="C61" s="38"/>
      <c r="D61" s="40"/>
      <c r="E61" s="40"/>
      <c r="F61" s="41"/>
      <c r="G61" s="40"/>
      <c r="H61" s="40"/>
      <c r="I61" s="40"/>
      <c r="J61" s="40"/>
      <c r="K61" s="2"/>
      <c r="L61" s="2"/>
      <c r="M61" s="2"/>
    </row>
    <row r="62" spans="1:13" ht="14.25" customHeight="1">
      <c r="A62" s="2"/>
      <c r="B62" s="37"/>
      <c r="C62" s="38"/>
      <c r="D62" s="40"/>
      <c r="E62" s="40"/>
      <c r="F62" s="41"/>
      <c r="G62" s="40"/>
      <c r="H62" s="40"/>
      <c r="I62" s="40"/>
      <c r="J62" s="40"/>
      <c r="K62" s="2"/>
      <c r="L62" s="2"/>
      <c r="M62" s="2"/>
    </row>
    <row r="63" spans="1:13" ht="14.25" customHeight="1">
      <c r="A63" s="2"/>
      <c r="B63" s="37"/>
      <c r="C63" s="38"/>
      <c r="D63" s="40"/>
      <c r="E63" s="40"/>
      <c r="F63" s="41"/>
      <c r="G63" s="40"/>
      <c r="H63" s="40"/>
      <c r="I63" s="40"/>
      <c r="J63" s="40"/>
      <c r="K63" s="2"/>
      <c r="L63" s="2"/>
      <c r="M63" s="2"/>
    </row>
    <row r="64" spans="1:13" ht="14.25" customHeight="1">
      <c r="A64" s="2"/>
      <c r="B64" s="37"/>
      <c r="C64" s="38"/>
      <c r="D64" s="40"/>
      <c r="E64" s="40"/>
      <c r="F64" s="41"/>
      <c r="G64" s="40"/>
      <c r="H64" s="40"/>
      <c r="I64" s="40"/>
      <c r="J64" s="40"/>
      <c r="K64" s="2"/>
      <c r="L64" s="2"/>
      <c r="M64" s="2"/>
    </row>
    <row r="65" spans="1:13" ht="14.25" customHeight="1">
      <c r="A65" s="2"/>
      <c r="B65" s="37"/>
      <c r="C65" s="38"/>
      <c r="D65" s="40"/>
      <c r="E65" s="40"/>
      <c r="F65" s="41"/>
      <c r="G65" s="40"/>
      <c r="H65" s="40"/>
      <c r="I65" s="40"/>
      <c r="J65" s="40"/>
      <c r="K65" s="2"/>
      <c r="L65" s="2"/>
      <c r="M65" s="2"/>
    </row>
    <row r="66" spans="1:13" ht="14.25" customHeight="1">
      <c r="A66" s="2"/>
      <c r="B66" s="37"/>
      <c r="C66" s="38"/>
      <c r="D66" s="40"/>
      <c r="E66" s="40"/>
      <c r="F66" s="41"/>
      <c r="G66" s="40"/>
      <c r="H66" s="40"/>
      <c r="I66" s="40"/>
      <c r="J66" s="40"/>
      <c r="K66" s="2"/>
      <c r="L66" s="2"/>
      <c r="M66" s="2"/>
    </row>
    <row r="67" spans="1:13" ht="14.25" customHeight="1">
      <c r="A67" s="2"/>
      <c r="B67" s="37"/>
      <c r="C67" s="38"/>
      <c r="D67" s="40"/>
      <c r="E67" s="40"/>
      <c r="F67" s="41"/>
      <c r="G67" s="40"/>
      <c r="H67" s="40"/>
      <c r="I67" s="40"/>
      <c r="J67" s="40"/>
      <c r="K67" s="2"/>
      <c r="L67" s="2"/>
      <c r="M67" s="2"/>
    </row>
    <row r="68" spans="1:13" ht="14.25" customHeight="1">
      <c r="A68" s="2"/>
      <c r="B68" s="37"/>
      <c r="C68" s="38"/>
      <c r="D68" s="40"/>
      <c r="E68" s="40"/>
      <c r="F68" s="41"/>
      <c r="G68" s="40"/>
      <c r="H68" s="40"/>
      <c r="I68" s="40"/>
      <c r="J68" s="40"/>
      <c r="K68" s="2"/>
      <c r="L68" s="2"/>
      <c r="M68" s="2"/>
    </row>
    <row r="69" spans="1:13" ht="14.25" customHeight="1">
      <c r="A69" s="2"/>
      <c r="B69" s="37"/>
      <c r="C69" s="38"/>
      <c r="D69" s="40"/>
      <c r="E69" s="40"/>
      <c r="F69" s="41"/>
      <c r="G69" s="40"/>
      <c r="H69" s="40"/>
      <c r="I69" s="40"/>
      <c r="J69" s="40"/>
      <c r="K69" s="2"/>
      <c r="L69" s="2"/>
      <c r="M69" s="2"/>
    </row>
    <row r="70" spans="1:13" ht="14.25" customHeight="1">
      <c r="A70" s="2"/>
      <c r="B70" s="37"/>
      <c r="C70" s="38"/>
      <c r="D70" s="40"/>
      <c r="E70" s="40"/>
      <c r="F70" s="41"/>
      <c r="G70" s="40"/>
      <c r="H70" s="40"/>
      <c r="I70" s="40"/>
      <c r="J70" s="40"/>
      <c r="K70" s="2"/>
      <c r="L70" s="2"/>
      <c r="M70" s="2"/>
    </row>
    <row r="71" spans="1:13" ht="14.25" customHeight="1">
      <c r="A71" s="2"/>
      <c r="B71" s="37"/>
      <c r="C71" s="38"/>
      <c r="D71" s="40"/>
      <c r="E71" s="40"/>
      <c r="F71" s="41"/>
      <c r="G71" s="40"/>
      <c r="H71" s="40"/>
      <c r="I71" s="40"/>
      <c r="J71" s="40"/>
      <c r="K71" s="2"/>
      <c r="L71" s="2"/>
      <c r="M71" s="2"/>
    </row>
    <row r="72" spans="1:13" ht="14.25" customHeight="1">
      <c r="A72" s="2"/>
      <c r="B72" s="37"/>
      <c r="C72" s="38"/>
      <c r="D72" s="40"/>
      <c r="E72" s="40"/>
      <c r="F72" s="41"/>
      <c r="G72" s="40"/>
      <c r="H72" s="40"/>
      <c r="I72" s="40"/>
      <c r="J72" s="40"/>
      <c r="K72" s="2"/>
      <c r="L72" s="2"/>
      <c r="M72" s="2"/>
    </row>
    <row r="73" spans="1:13" ht="14.25" customHeight="1">
      <c r="A73" s="2"/>
      <c r="B73" s="37"/>
      <c r="C73" s="38"/>
      <c r="D73" s="40"/>
      <c r="E73" s="40"/>
      <c r="F73" s="41"/>
      <c r="G73" s="40"/>
      <c r="H73" s="40"/>
      <c r="I73" s="40"/>
      <c r="J73" s="40"/>
      <c r="K73" s="2"/>
      <c r="L73" s="2"/>
      <c r="M73" s="2"/>
    </row>
    <row r="74" spans="1:13" ht="14.25" customHeight="1">
      <c r="A74" s="2"/>
      <c r="B74" s="37"/>
      <c r="C74" s="38"/>
      <c r="D74" s="40"/>
      <c r="E74" s="40"/>
      <c r="F74" s="41"/>
      <c r="G74" s="40"/>
      <c r="H74" s="40"/>
      <c r="I74" s="40"/>
      <c r="J74" s="40"/>
      <c r="K74" s="2"/>
      <c r="L74" s="2"/>
      <c r="M74" s="2"/>
    </row>
    <row r="75" spans="1:13" ht="14.25" customHeight="1">
      <c r="A75" s="2"/>
      <c r="B75" s="37"/>
      <c r="C75" s="38"/>
      <c r="D75" s="40"/>
      <c r="E75" s="40"/>
      <c r="F75" s="41"/>
      <c r="G75" s="40"/>
      <c r="H75" s="40"/>
      <c r="I75" s="40"/>
      <c r="J75" s="40"/>
      <c r="K75" s="2"/>
      <c r="L75" s="7"/>
      <c r="M75" s="2"/>
    </row>
    <row r="76" spans="1:13" ht="14.25" customHeight="1">
      <c r="A76" s="2"/>
      <c r="B76" s="37"/>
      <c r="C76" s="38"/>
      <c r="D76" s="40"/>
      <c r="E76" s="40"/>
      <c r="F76" s="41"/>
      <c r="G76" s="40"/>
      <c r="H76" s="40"/>
      <c r="I76" s="40"/>
      <c r="J76" s="40"/>
      <c r="K76" s="2"/>
      <c r="L76" s="2"/>
      <c r="M76" s="2"/>
    </row>
    <row r="77" spans="1:13" ht="14.25" customHeight="1">
      <c r="A77" s="2"/>
      <c r="B77" s="37"/>
      <c r="C77" s="38"/>
      <c r="D77" s="40"/>
      <c r="E77" s="40"/>
      <c r="F77" s="41"/>
      <c r="G77" s="40"/>
      <c r="H77" s="40"/>
      <c r="I77" s="40"/>
      <c r="J77" s="40"/>
      <c r="K77" s="2"/>
      <c r="L77" s="7"/>
      <c r="M77" s="2"/>
    </row>
    <row r="78" spans="1:13" ht="14.25" customHeight="1">
      <c r="A78" s="2"/>
      <c r="B78" s="37"/>
      <c r="C78" s="38"/>
      <c r="D78" s="40"/>
      <c r="E78" s="40"/>
      <c r="F78" s="41"/>
      <c r="G78" s="40"/>
      <c r="H78" s="40"/>
      <c r="I78" s="40"/>
      <c r="J78" s="40"/>
      <c r="K78" s="2"/>
      <c r="L78" s="2"/>
      <c r="M78" s="2"/>
    </row>
    <row r="79" spans="1:13" ht="14.25" customHeight="1">
      <c r="A79" s="2"/>
      <c r="B79" s="37"/>
      <c r="C79" s="38"/>
      <c r="D79" s="40"/>
      <c r="E79" s="40"/>
      <c r="F79" s="41"/>
      <c r="G79" s="40"/>
      <c r="H79" s="40"/>
      <c r="I79" s="40"/>
      <c r="J79" s="40"/>
      <c r="K79" s="2"/>
      <c r="L79" s="2"/>
      <c r="M79" s="2"/>
    </row>
    <row r="80" spans="1:13" ht="14.25" customHeight="1">
      <c r="A80" s="2"/>
      <c r="B80" s="37"/>
      <c r="C80" s="38"/>
      <c r="D80" s="40"/>
      <c r="E80" s="40"/>
      <c r="F80" s="41"/>
      <c r="G80" s="40"/>
      <c r="H80" s="40"/>
      <c r="I80" s="40"/>
      <c r="J80" s="40"/>
      <c r="K80" s="2"/>
      <c r="L80" s="2"/>
      <c r="M80" s="2"/>
    </row>
    <row r="81" spans="1:13" ht="14.25" customHeight="1">
      <c r="A81" s="2"/>
      <c r="B81" s="37"/>
      <c r="C81" s="38"/>
      <c r="D81" s="40"/>
      <c r="E81" s="40"/>
      <c r="F81" s="41"/>
      <c r="G81" s="40"/>
      <c r="H81" s="40"/>
      <c r="I81" s="40"/>
      <c r="J81" s="40"/>
      <c r="K81" s="2"/>
      <c r="L81" s="2"/>
      <c r="M81" s="2"/>
    </row>
    <row r="82" spans="1:13" ht="14.25" customHeight="1">
      <c r="A82" s="2"/>
      <c r="B82" s="37"/>
      <c r="C82" s="38"/>
      <c r="D82" s="40"/>
      <c r="E82" s="40"/>
      <c r="F82" s="41"/>
      <c r="G82" s="40"/>
      <c r="H82" s="40"/>
      <c r="I82" s="40"/>
      <c r="J82" s="40"/>
      <c r="K82" s="2"/>
      <c r="L82" s="2"/>
      <c r="M82" s="2"/>
    </row>
    <row r="83" spans="1:13" ht="14.25" customHeight="1">
      <c r="A83" s="2"/>
      <c r="B83" s="37"/>
      <c r="C83" s="38"/>
      <c r="D83" s="40"/>
      <c r="E83" s="40"/>
      <c r="F83" s="41"/>
      <c r="G83" s="40"/>
      <c r="H83" s="40"/>
      <c r="I83" s="40"/>
      <c r="J83" s="40"/>
      <c r="K83" s="2"/>
      <c r="L83" s="2"/>
      <c r="M83" s="2"/>
    </row>
    <row r="84" spans="1:13" ht="14.25" customHeight="1">
      <c r="A84" s="2"/>
      <c r="B84" s="37"/>
      <c r="C84" s="38"/>
      <c r="D84" s="40"/>
      <c r="E84" s="40"/>
      <c r="F84" s="41"/>
      <c r="G84" s="40"/>
      <c r="H84" s="40"/>
      <c r="I84" s="40"/>
      <c r="J84" s="40"/>
      <c r="K84" s="2"/>
      <c r="L84" s="2"/>
      <c r="M84" s="2"/>
    </row>
    <row r="85" spans="1:13" ht="14.25" customHeight="1">
      <c r="A85" s="2"/>
      <c r="B85" s="37"/>
      <c r="C85" s="38"/>
      <c r="D85" s="40"/>
      <c r="E85" s="40"/>
      <c r="F85" s="41"/>
      <c r="G85" s="40"/>
      <c r="H85" s="40"/>
      <c r="I85" s="40"/>
      <c r="J85" s="40"/>
      <c r="K85" s="2"/>
      <c r="L85" s="2"/>
      <c r="M85" s="2"/>
    </row>
    <row r="86" spans="1:13" ht="14.25" customHeight="1">
      <c r="A86" s="2"/>
      <c r="B86" s="37"/>
      <c r="C86" s="38"/>
      <c r="D86" s="40"/>
      <c r="E86" s="40"/>
      <c r="F86" s="41"/>
      <c r="G86" s="40"/>
      <c r="H86" s="40"/>
      <c r="I86" s="40"/>
      <c r="J86" s="40"/>
      <c r="K86" s="2"/>
      <c r="L86" s="2"/>
      <c r="M86" s="2"/>
    </row>
    <row r="87" spans="1:13" ht="14.25" customHeight="1">
      <c r="A87" s="2"/>
      <c r="B87" s="37"/>
      <c r="C87" s="38"/>
      <c r="D87" s="40"/>
      <c r="E87" s="40"/>
      <c r="F87" s="41"/>
      <c r="G87" s="40"/>
      <c r="H87" s="40"/>
      <c r="I87" s="40"/>
      <c r="J87" s="40"/>
      <c r="K87" s="2"/>
      <c r="L87" s="2"/>
      <c r="M87" s="2"/>
    </row>
    <row r="88" spans="1:13" ht="14.25" customHeight="1">
      <c r="A88" s="2"/>
      <c r="B88" s="37"/>
      <c r="C88" s="38"/>
      <c r="D88" s="40"/>
      <c r="E88" s="40"/>
      <c r="F88" s="41"/>
      <c r="G88" s="40"/>
      <c r="H88" s="40"/>
      <c r="I88" s="40"/>
      <c r="J88" s="40"/>
      <c r="K88" s="2"/>
      <c r="L88" s="2"/>
      <c r="M88" s="2"/>
    </row>
    <row r="89" spans="1:13" ht="14.25" customHeight="1">
      <c r="A89" s="2"/>
      <c r="B89" s="37"/>
      <c r="C89" s="38"/>
      <c r="D89" s="40"/>
      <c r="E89" s="40"/>
      <c r="F89" s="41"/>
      <c r="G89" s="40"/>
      <c r="H89" s="40"/>
      <c r="I89" s="40"/>
      <c r="J89" s="40"/>
      <c r="K89" s="2"/>
      <c r="L89" s="2"/>
      <c r="M89" s="2"/>
    </row>
    <row r="90" spans="1:13" ht="14.25" customHeight="1">
      <c r="A90" s="2"/>
      <c r="B90" s="37"/>
      <c r="C90" s="38"/>
      <c r="D90" s="40"/>
      <c r="E90" s="40"/>
      <c r="F90" s="41"/>
      <c r="G90" s="40"/>
      <c r="H90" s="40"/>
      <c r="I90" s="40"/>
      <c r="J90" s="40"/>
      <c r="K90" s="2"/>
      <c r="L90" s="2"/>
      <c r="M90" s="2"/>
    </row>
    <row r="91" spans="1:13" ht="14.25" customHeight="1">
      <c r="A91" s="2"/>
      <c r="B91" s="37"/>
      <c r="C91" s="38"/>
      <c r="D91" s="40"/>
      <c r="E91" s="40"/>
      <c r="F91" s="41"/>
      <c r="G91" s="40"/>
      <c r="H91" s="40"/>
      <c r="I91" s="40"/>
      <c r="J91" s="40"/>
      <c r="K91" s="2"/>
      <c r="L91" s="2"/>
      <c r="M91" s="2"/>
    </row>
    <row r="92" spans="1:13" ht="14.25" customHeight="1">
      <c r="A92" s="2"/>
      <c r="B92" s="37"/>
      <c r="C92" s="38"/>
      <c r="D92" s="40"/>
      <c r="E92" s="40"/>
      <c r="F92" s="41"/>
      <c r="G92" s="40"/>
      <c r="H92" s="40"/>
      <c r="I92" s="40"/>
      <c r="J92" s="40"/>
      <c r="K92" s="2"/>
      <c r="L92" s="2"/>
      <c r="M92" s="2"/>
    </row>
    <row r="93" spans="1:13" ht="14.25" customHeight="1">
      <c r="A93" s="2"/>
      <c r="B93" s="37"/>
      <c r="C93" s="38"/>
      <c r="D93" s="40"/>
      <c r="E93" s="40"/>
      <c r="F93" s="41"/>
      <c r="G93" s="40"/>
      <c r="H93" s="40"/>
      <c r="I93" s="40"/>
      <c r="J93" s="40"/>
      <c r="K93" s="2"/>
      <c r="L93" s="2"/>
      <c r="M93" s="2"/>
    </row>
    <row r="94" spans="1:13" ht="14.25" customHeight="1">
      <c r="A94" s="2"/>
      <c r="B94" s="37"/>
      <c r="C94" s="38"/>
      <c r="D94" s="40"/>
      <c r="E94" s="40"/>
      <c r="F94" s="41"/>
      <c r="G94" s="40"/>
      <c r="H94" s="40"/>
      <c r="I94" s="40"/>
      <c r="J94" s="40"/>
      <c r="K94" s="2"/>
      <c r="L94" s="2"/>
      <c r="M94" s="2"/>
    </row>
    <row r="95" spans="1:13" ht="14.25" customHeight="1">
      <c r="A95" s="2"/>
      <c r="B95" s="37"/>
      <c r="C95" s="38"/>
      <c r="D95" s="40"/>
      <c r="E95" s="40"/>
      <c r="F95" s="41"/>
      <c r="G95" s="40"/>
      <c r="H95" s="40"/>
      <c r="I95" s="40"/>
      <c r="J95" s="40"/>
      <c r="K95" s="2"/>
      <c r="L95" s="2"/>
      <c r="M95" s="2"/>
    </row>
    <row r="96" spans="1:13" ht="14.25" customHeight="1">
      <c r="A96" s="2"/>
      <c r="B96" s="37"/>
      <c r="C96" s="38"/>
      <c r="D96" s="40"/>
      <c r="E96" s="40"/>
      <c r="F96" s="41"/>
      <c r="G96" s="40"/>
      <c r="H96" s="40"/>
      <c r="I96" s="40"/>
      <c r="J96" s="40"/>
      <c r="K96" s="2"/>
      <c r="L96" s="2"/>
      <c r="M96" s="2"/>
    </row>
    <row r="97" spans="1:13" ht="14.25" customHeight="1">
      <c r="A97" s="2"/>
      <c r="B97" s="37"/>
      <c r="C97" s="38"/>
      <c r="D97" s="40"/>
      <c r="E97" s="40"/>
      <c r="F97" s="41"/>
      <c r="G97" s="40"/>
      <c r="H97" s="40"/>
      <c r="I97" s="40"/>
      <c r="J97" s="40"/>
      <c r="K97" s="2"/>
      <c r="L97" s="2"/>
      <c r="M97" s="2"/>
    </row>
    <row r="98" spans="1:13" ht="14.25" customHeight="1">
      <c r="A98" s="2"/>
      <c r="B98" s="37"/>
      <c r="C98" s="38"/>
      <c r="D98" s="40"/>
      <c r="E98" s="40"/>
      <c r="F98" s="41"/>
      <c r="G98" s="40"/>
      <c r="H98" s="40"/>
      <c r="I98" s="40"/>
      <c r="J98" s="40"/>
      <c r="K98" s="2"/>
      <c r="L98" s="2"/>
      <c r="M98" s="2"/>
    </row>
    <row r="99" spans="1:13" ht="14.25" customHeight="1">
      <c r="A99" s="2"/>
      <c r="B99" s="37"/>
      <c r="C99" s="38"/>
      <c r="D99" s="40"/>
      <c r="E99" s="40"/>
      <c r="F99" s="41"/>
      <c r="G99" s="40"/>
      <c r="H99" s="40"/>
      <c r="I99" s="40"/>
      <c r="J99" s="40"/>
      <c r="K99" s="2"/>
      <c r="L99" s="2"/>
      <c r="M99" s="2"/>
    </row>
    <row r="100" spans="1:13" ht="14.25" customHeight="1">
      <c r="A100" s="2"/>
      <c r="B100" s="37"/>
      <c r="C100" s="38"/>
      <c r="D100" s="40"/>
      <c r="E100" s="40"/>
      <c r="F100" s="41"/>
      <c r="G100" s="40"/>
      <c r="H100" s="40"/>
      <c r="I100" s="40"/>
      <c r="J100" s="40"/>
      <c r="K100" s="2"/>
      <c r="L100" s="2"/>
      <c r="M100" s="2"/>
    </row>
    <row r="101" spans="1:13" ht="14.25" customHeight="1">
      <c r="A101" s="2"/>
      <c r="B101" s="37"/>
      <c r="C101" s="38"/>
      <c r="D101" s="40"/>
      <c r="E101" s="40"/>
      <c r="F101" s="41"/>
      <c r="G101" s="40"/>
      <c r="H101" s="40"/>
      <c r="I101" s="40"/>
      <c r="J101" s="40"/>
      <c r="K101" s="2"/>
      <c r="L101" s="2"/>
      <c r="M101" s="2"/>
    </row>
    <row r="102" spans="1:13" ht="14.25" customHeight="1">
      <c r="A102" s="2"/>
      <c r="B102" s="37"/>
      <c r="C102" s="38"/>
      <c r="D102" s="40"/>
      <c r="E102" s="40"/>
      <c r="F102" s="41"/>
      <c r="G102" s="40"/>
      <c r="H102" s="40"/>
      <c r="I102" s="40"/>
      <c r="J102" s="40"/>
      <c r="K102" s="2"/>
      <c r="L102" s="2"/>
      <c r="M102" s="2"/>
    </row>
    <row r="103" spans="1:13" ht="14.25" customHeight="1">
      <c r="A103" s="2"/>
      <c r="B103" s="37"/>
      <c r="C103" s="38"/>
      <c r="D103" s="40"/>
      <c r="E103" s="40"/>
      <c r="F103" s="41"/>
      <c r="G103" s="40"/>
      <c r="H103" s="40"/>
      <c r="I103" s="40"/>
      <c r="J103" s="40"/>
      <c r="K103" s="2"/>
      <c r="L103" s="2"/>
      <c r="M103" s="2"/>
    </row>
    <row r="104" spans="1:13" ht="14.25" customHeight="1">
      <c r="A104" s="2"/>
      <c r="B104" s="37"/>
      <c r="C104" s="38"/>
      <c r="D104" s="40"/>
      <c r="E104" s="40"/>
      <c r="F104" s="41"/>
      <c r="G104" s="40"/>
      <c r="H104" s="40"/>
      <c r="I104" s="40"/>
      <c r="J104" s="40"/>
      <c r="K104" s="2"/>
      <c r="L104" s="2"/>
      <c r="M104" s="2"/>
    </row>
    <row r="105" spans="1:13" ht="14.25" customHeight="1">
      <c r="A105" s="2"/>
      <c r="B105" s="37"/>
      <c r="C105" s="38"/>
      <c r="D105" s="40"/>
      <c r="E105" s="40"/>
      <c r="F105" s="41"/>
      <c r="G105" s="40"/>
      <c r="H105" s="40"/>
      <c r="I105" s="40"/>
      <c r="J105" s="40"/>
      <c r="K105" s="2"/>
      <c r="L105" s="2"/>
      <c r="M105" s="2"/>
    </row>
    <row r="106" spans="1:13" ht="14.25" customHeight="1">
      <c r="A106" s="2"/>
      <c r="B106" s="37"/>
      <c r="C106" s="38"/>
      <c r="D106" s="40"/>
      <c r="E106" s="40"/>
      <c r="F106" s="41"/>
      <c r="G106" s="40"/>
      <c r="H106" s="40"/>
      <c r="I106" s="40"/>
      <c r="J106" s="40"/>
      <c r="K106" s="2"/>
      <c r="L106" s="2"/>
      <c r="M106" s="2"/>
    </row>
    <row r="107" spans="1:13" ht="14.25" customHeight="1">
      <c r="A107" s="2"/>
      <c r="B107" s="37"/>
      <c r="C107" s="38"/>
      <c r="D107" s="40"/>
      <c r="E107" s="40"/>
      <c r="F107" s="41"/>
      <c r="G107" s="40"/>
      <c r="H107" s="40"/>
      <c r="I107" s="40"/>
      <c r="J107" s="40"/>
      <c r="K107" s="2"/>
      <c r="L107" s="2"/>
      <c r="M107" s="2"/>
    </row>
    <row r="108" spans="1:13" ht="14.25" customHeight="1">
      <c r="A108" s="2"/>
      <c r="B108" s="37"/>
      <c r="C108" s="38"/>
      <c r="D108" s="40"/>
      <c r="E108" s="40"/>
      <c r="F108" s="41"/>
      <c r="G108" s="40"/>
      <c r="H108" s="40"/>
      <c r="I108" s="40"/>
      <c r="J108" s="40"/>
      <c r="K108" s="2"/>
      <c r="L108" s="2"/>
      <c r="M108" s="2"/>
    </row>
    <row r="109" spans="1:13" ht="14.25" customHeight="1">
      <c r="A109" s="2"/>
      <c r="B109" s="37"/>
      <c r="C109" s="38"/>
      <c r="D109" s="40"/>
      <c r="E109" s="40"/>
      <c r="F109" s="41"/>
      <c r="G109" s="40"/>
      <c r="H109" s="40"/>
      <c r="I109" s="40"/>
      <c r="J109" s="40"/>
      <c r="K109" s="2"/>
      <c r="L109" s="2"/>
      <c r="M109" s="2"/>
    </row>
    <row r="110" spans="1:13" ht="14.25" customHeight="1">
      <c r="A110" s="2"/>
      <c r="B110" s="37"/>
      <c r="C110" s="38"/>
      <c r="D110" s="40"/>
      <c r="E110" s="40"/>
      <c r="F110" s="41"/>
      <c r="G110" s="40"/>
      <c r="H110" s="40"/>
      <c r="I110" s="40"/>
      <c r="J110" s="40"/>
      <c r="K110" s="2"/>
      <c r="L110" s="2"/>
      <c r="M110" s="2"/>
    </row>
    <row r="111" spans="1:13" ht="14.25" customHeight="1">
      <c r="A111" s="2"/>
      <c r="B111" s="37"/>
      <c r="C111" s="38"/>
      <c r="D111" s="40"/>
      <c r="E111" s="40"/>
      <c r="F111" s="41"/>
      <c r="G111" s="40"/>
      <c r="H111" s="40"/>
      <c r="I111" s="40"/>
      <c r="J111" s="40"/>
      <c r="K111" s="2"/>
      <c r="L111" s="2"/>
      <c r="M111" s="2"/>
    </row>
    <row r="112" spans="1:13" ht="14.25" customHeight="1">
      <c r="A112" s="2"/>
      <c r="B112" s="37"/>
      <c r="C112" s="38"/>
      <c r="D112" s="40"/>
      <c r="E112" s="40"/>
      <c r="F112" s="41"/>
      <c r="G112" s="40"/>
      <c r="H112" s="40"/>
      <c r="I112" s="40"/>
      <c r="J112" s="40"/>
      <c r="K112" s="2"/>
      <c r="L112" s="2"/>
      <c r="M112" s="2"/>
    </row>
    <row r="113" spans="1:13" ht="14.25" customHeight="1">
      <c r="A113" s="2"/>
      <c r="B113" s="37"/>
      <c r="C113" s="38"/>
      <c r="D113" s="40"/>
      <c r="E113" s="40"/>
      <c r="F113" s="41"/>
      <c r="G113" s="40"/>
      <c r="H113" s="40"/>
      <c r="I113" s="40"/>
      <c r="J113" s="40"/>
      <c r="K113" s="2"/>
      <c r="L113" s="2"/>
      <c r="M113" s="2"/>
    </row>
    <row r="114" spans="1:13" ht="14.25" customHeight="1">
      <c r="A114" s="2"/>
      <c r="B114" s="37"/>
      <c r="C114" s="38"/>
      <c r="D114" s="40"/>
      <c r="E114" s="40"/>
      <c r="F114" s="41"/>
      <c r="G114" s="40"/>
      <c r="H114" s="40"/>
      <c r="I114" s="40"/>
      <c r="J114" s="40"/>
      <c r="K114" s="2"/>
      <c r="L114" s="2"/>
      <c r="M114" s="2"/>
    </row>
    <row r="115" spans="1:13" ht="14.25" customHeight="1">
      <c r="A115" s="2"/>
      <c r="B115" s="37"/>
      <c r="C115" s="38"/>
      <c r="D115" s="40"/>
      <c r="E115" s="40"/>
      <c r="F115" s="41"/>
      <c r="G115" s="40"/>
      <c r="H115" s="40"/>
      <c r="I115" s="40"/>
      <c r="J115" s="40"/>
      <c r="K115" s="2"/>
      <c r="L115" s="2"/>
      <c r="M115" s="2"/>
    </row>
    <row r="116" spans="1:13" ht="14.25" customHeight="1">
      <c r="A116" s="2"/>
      <c r="B116" s="37"/>
      <c r="C116" s="38"/>
      <c r="D116" s="40"/>
      <c r="E116" s="40"/>
      <c r="F116" s="41"/>
      <c r="G116" s="40"/>
      <c r="H116" s="40"/>
      <c r="I116" s="40"/>
      <c r="J116" s="40"/>
      <c r="K116" s="2"/>
      <c r="L116" s="2"/>
      <c r="M116" s="2"/>
    </row>
    <row r="117" spans="1:13" ht="14.25" customHeight="1">
      <c r="A117" s="2"/>
      <c r="B117" s="37"/>
      <c r="C117" s="38"/>
      <c r="D117" s="40"/>
      <c r="E117" s="40"/>
      <c r="F117" s="41"/>
      <c r="G117" s="40"/>
      <c r="H117" s="40"/>
      <c r="I117" s="40"/>
      <c r="J117" s="40"/>
      <c r="K117" s="2"/>
      <c r="L117" s="2"/>
      <c r="M117" s="2"/>
    </row>
    <row r="118" spans="1:13" ht="14.25" customHeight="1">
      <c r="A118" s="2"/>
      <c r="B118" s="37"/>
      <c r="C118" s="38"/>
      <c r="D118" s="40"/>
      <c r="E118" s="40"/>
      <c r="F118" s="41"/>
      <c r="G118" s="40"/>
      <c r="H118" s="40"/>
      <c r="I118" s="40"/>
      <c r="J118" s="40"/>
      <c r="K118" s="2"/>
      <c r="L118" s="2"/>
      <c r="M118" s="2"/>
    </row>
    <row r="119" spans="1:13" ht="14.25" customHeight="1">
      <c r="A119" s="2"/>
      <c r="B119" s="37"/>
      <c r="C119" s="38"/>
      <c r="D119" s="40"/>
      <c r="E119" s="40"/>
      <c r="F119" s="41"/>
      <c r="G119" s="40"/>
      <c r="H119" s="40"/>
      <c r="I119" s="40"/>
      <c r="J119" s="40"/>
      <c r="K119" s="2"/>
      <c r="L119" s="2"/>
      <c r="M119" s="2"/>
    </row>
    <row r="120" spans="1:13" ht="14.25" customHeight="1">
      <c r="A120" s="2"/>
      <c r="B120" s="37"/>
      <c r="C120" s="38"/>
      <c r="D120" s="40"/>
      <c r="E120" s="40"/>
      <c r="F120" s="41"/>
      <c r="G120" s="40"/>
      <c r="H120" s="40"/>
      <c r="I120" s="40"/>
      <c r="J120" s="40"/>
      <c r="K120" s="2"/>
      <c r="L120" s="2"/>
      <c r="M120" s="2"/>
    </row>
    <row r="121" spans="1:13" ht="14.25" customHeight="1">
      <c r="A121" s="2"/>
      <c r="B121" s="37"/>
      <c r="C121" s="38"/>
      <c r="D121" s="40"/>
      <c r="E121" s="40"/>
      <c r="F121" s="41"/>
      <c r="G121" s="40"/>
      <c r="H121" s="40"/>
      <c r="I121" s="40"/>
      <c r="J121" s="40"/>
      <c r="K121" s="2"/>
      <c r="L121" s="2"/>
      <c r="M121" s="2"/>
    </row>
    <row r="122" spans="1:13" ht="14.25" customHeight="1">
      <c r="A122" s="2"/>
      <c r="B122" s="37"/>
      <c r="C122" s="38"/>
      <c r="D122" s="40"/>
      <c r="E122" s="40"/>
      <c r="F122" s="41"/>
      <c r="G122" s="40"/>
      <c r="H122" s="40"/>
      <c r="I122" s="40"/>
      <c r="J122" s="40"/>
      <c r="K122" s="2"/>
      <c r="L122" s="2"/>
      <c r="M122" s="2"/>
    </row>
    <row r="123" spans="1:13" ht="14.25" customHeight="1">
      <c r="A123" s="2"/>
      <c r="B123" s="37"/>
      <c r="C123" s="38"/>
      <c r="D123" s="40"/>
      <c r="E123" s="40"/>
      <c r="F123" s="41"/>
      <c r="G123" s="40"/>
      <c r="H123" s="40"/>
      <c r="I123" s="40"/>
      <c r="J123" s="40"/>
      <c r="K123" s="2"/>
      <c r="L123" s="2"/>
      <c r="M123" s="2"/>
    </row>
    <row r="124" spans="1:13" ht="14.25" customHeight="1">
      <c r="A124" s="2"/>
      <c r="B124" s="37"/>
      <c r="C124" s="38"/>
      <c r="D124" s="40"/>
      <c r="E124" s="40"/>
      <c r="F124" s="41"/>
      <c r="G124" s="40"/>
      <c r="H124" s="40"/>
      <c r="I124" s="40"/>
      <c r="J124" s="40"/>
      <c r="K124" s="2"/>
      <c r="L124" s="2"/>
      <c r="M124" s="2"/>
    </row>
    <row r="125" spans="1:13" ht="14.25" customHeight="1">
      <c r="A125" s="2"/>
      <c r="B125" s="37"/>
      <c r="C125" s="38"/>
      <c r="D125" s="40"/>
      <c r="E125" s="40"/>
      <c r="F125" s="41"/>
      <c r="G125" s="40"/>
      <c r="H125" s="40"/>
      <c r="I125" s="40"/>
      <c r="J125" s="40"/>
      <c r="K125" s="2"/>
      <c r="L125" s="2"/>
      <c r="M125" s="2"/>
    </row>
    <row r="126" spans="1:13" ht="14.25" customHeight="1">
      <c r="A126" s="2"/>
      <c r="B126" s="37"/>
      <c r="C126" s="38"/>
      <c r="D126" s="40"/>
      <c r="E126" s="40"/>
      <c r="F126" s="41"/>
      <c r="G126" s="40"/>
      <c r="H126" s="40"/>
      <c r="I126" s="40"/>
      <c r="J126" s="40"/>
      <c r="K126" s="2"/>
      <c r="L126" s="2"/>
      <c r="M126" s="2"/>
    </row>
    <row r="127" spans="1:13" ht="14.25" customHeight="1">
      <c r="A127" s="2"/>
      <c r="B127" s="37"/>
      <c r="C127" s="38"/>
      <c r="D127" s="40"/>
      <c r="E127" s="40"/>
      <c r="F127" s="41"/>
      <c r="G127" s="40"/>
      <c r="H127" s="40"/>
      <c r="I127" s="40"/>
      <c r="J127" s="40"/>
      <c r="K127" s="2"/>
      <c r="L127" s="2"/>
      <c r="M127" s="2"/>
    </row>
    <row r="128" spans="1:13" ht="14.25" customHeight="1">
      <c r="A128" s="2"/>
      <c r="B128" s="37"/>
      <c r="C128" s="38"/>
      <c r="D128" s="40"/>
      <c r="E128" s="40"/>
      <c r="F128" s="41"/>
      <c r="G128" s="40"/>
      <c r="H128" s="40"/>
      <c r="I128" s="40"/>
      <c r="J128" s="40"/>
      <c r="K128" s="2"/>
      <c r="L128" s="2"/>
      <c r="M128" s="2"/>
    </row>
    <row r="129" spans="1:13" ht="14.25" customHeight="1">
      <c r="A129" s="2"/>
      <c r="B129" s="37"/>
      <c r="C129" s="38"/>
      <c r="D129" s="40"/>
      <c r="E129" s="40"/>
      <c r="F129" s="41"/>
      <c r="G129" s="40"/>
      <c r="H129" s="40"/>
      <c r="I129" s="40"/>
      <c r="J129" s="40"/>
      <c r="K129" s="2"/>
      <c r="L129" s="2"/>
      <c r="M129" s="2"/>
    </row>
    <row r="130" spans="1:13" ht="14.25" customHeight="1">
      <c r="A130" s="2"/>
      <c r="B130" s="37"/>
      <c r="C130" s="38"/>
      <c r="D130" s="40"/>
      <c r="E130" s="40"/>
      <c r="F130" s="41"/>
      <c r="G130" s="40"/>
      <c r="H130" s="40"/>
      <c r="I130" s="40"/>
      <c r="J130" s="40"/>
      <c r="K130" s="2"/>
      <c r="L130" s="2"/>
      <c r="M130" s="2"/>
    </row>
    <row r="131" spans="1:13" ht="14.25" customHeight="1">
      <c r="A131" s="2"/>
      <c r="B131" s="37"/>
      <c r="C131" s="38"/>
      <c r="D131" s="40"/>
      <c r="E131" s="40"/>
      <c r="F131" s="41"/>
      <c r="G131" s="40"/>
      <c r="H131" s="40"/>
      <c r="I131" s="40"/>
      <c r="J131" s="40"/>
      <c r="K131" s="2"/>
      <c r="L131" s="2"/>
      <c r="M131" s="2"/>
    </row>
    <row r="132" spans="1:13" ht="14.25" customHeight="1">
      <c r="A132" s="2"/>
      <c r="B132" s="37"/>
      <c r="C132" s="38"/>
      <c r="D132" s="40"/>
      <c r="E132" s="40"/>
      <c r="F132" s="41"/>
      <c r="G132" s="40"/>
      <c r="H132" s="40"/>
      <c r="I132" s="40"/>
      <c r="J132" s="40"/>
      <c r="K132" s="2"/>
      <c r="L132" s="2"/>
      <c r="M132" s="2"/>
    </row>
    <row r="133" spans="1:13" ht="14.25" customHeight="1">
      <c r="A133" s="2"/>
      <c r="B133" s="37"/>
      <c r="C133" s="38"/>
      <c r="D133" s="40"/>
      <c r="E133" s="40"/>
      <c r="F133" s="41"/>
      <c r="G133" s="40"/>
      <c r="H133" s="40"/>
      <c r="I133" s="40"/>
      <c r="J133" s="40"/>
      <c r="K133" s="2"/>
      <c r="L133" s="2"/>
      <c r="M133" s="2"/>
    </row>
    <row r="134" spans="1:13" ht="14.25" customHeight="1">
      <c r="A134" s="2"/>
      <c r="B134" s="37"/>
      <c r="C134" s="38"/>
      <c r="D134" s="40"/>
      <c r="E134" s="40"/>
      <c r="F134" s="41"/>
      <c r="G134" s="40"/>
      <c r="H134" s="40"/>
      <c r="I134" s="40"/>
      <c r="J134" s="40"/>
      <c r="K134" s="2"/>
      <c r="L134" s="2"/>
      <c r="M134" s="2"/>
    </row>
    <row r="135" spans="1:13" ht="14.25" customHeight="1">
      <c r="A135" s="2"/>
      <c r="B135" s="37"/>
      <c r="C135" s="38"/>
      <c r="D135" s="40"/>
      <c r="E135" s="40"/>
      <c r="F135" s="41"/>
      <c r="G135" s="40"/>
      <c r="H135" s="40"/>
      <c r="I135" s="40"/>
      <c r="J135" s="40"/>
      <c r="K135" s="2"/>
      <c r="L135" s="2"/>
      <c r="M135" s="2"/>
    </row>
    <row r="136" spans="1:13" ht="14.25" customHeight="1">
      <c r="A136" s="2"/>
      <c r="B136" s="37"/>
      <c r="C136" s="38"/>
      <c r="D136" s="40"/>
      <c r="E136" s="40"/>
      <c r="F136" s="41"/>
      <c r="G136" s="40"/>
      <c r="H136" s="40"/>
      <c r="I136" s="40"/>
      <c r="J136" s="40"/>
      <c r="K136" s="2"/>
      <c r="L136" s="2"/>
      <c r="M136" s="2"/>
    </row>
    <row r="137" spans="1:13" ht="14.25" customHeight="1">
      <c r="A137" s="2"/>
      <c r="B137" s="37"/>
      <c r="C137" s="38"/>
      <c r="D137" s="40"/>
      <c r="E137" s="40"/>
      <c r="F137" s="41"/>
      <c r="G137" s="40"/>
      <c r="H137" s="40"/>
      <c r="I137" s="40"/>
      <c r="J137" s="40"/>
      <c r="K137" s="2"/>
      <c r="L137" s="2"/>
      <c r="M137" s="2"/>
    </row>
    <row r="138" spans="1:13" ht="14.25" customHeight="1">
      <c r="A138" s="2"/>
      <c r="B138" s="37"/>
      <c r="C138" s="38"/>
      <c r="D138" s="40"/>
      <c r="E138" s="40"/>
      <c r="F138" s="41"/>
      <c r="G138" s="40"/>
      <c r="H138" s="40"/>
      <c r="I138" s="40"/>
      <c r="J138" s="40"/>
      <c r="K138" s="2"/>
      <c r="L138" s="2"/>
      <c r="M138" s="2"/>
    </row>
    <row r="139" spans="1:13" ht="14.25" customHeight="1">
      <c r="A139" s="2"/>
      <c r="B139" s="37"/>
      <c r="C139" s="38"/>
      <c r="D139" s="40"/>
      <c r="E139" s="40"/>
      <c r="F139" s="41"/>
      <c r="G139" s="40"/>
      <c r="H139" s="40"/>
      <c r="I139" s="40"/>
      <c r="J139" s="40"/>
      <c r="K139" s="2"/>
      <c r="L139" s="2"/>
      <c r="M139" s="2"/>
    </row>
    <row r="140" spans="1:13" ht="14.25" customHeight="1">
      <c r="A140" s="2"/>
      <c r="B140" s="37"/>
      <c r="C140" s="38"/>
      <c r="D140" s="40"/>
      <c r="E140" s="40"/>
      <c r="F140" s="41"/>
      <c r="G140" s="40"/>
      <c r="H140" s="40"/>
      <c r="I140" s="40"/>
      <c r="J140" s="40"/>
      <c r="K140" s="2"/>
      <c r="L140" s="2"/>
      <c r="M140" s="2"/>
    </row>
    <row r="141" spans="1:13" ht="14.25" customHeight="1">
      <c r="A141" s="2"/>
      <c r="B141" s="37"/>
      <c r="C141" s="38"/>
      <c r="D141" s="40"/>
      <c r="E141" s="40"/>
      <c r="F141" s="41"/>
      <c r="G141" s="40"/>
      <c r="H141" s="40"/>
      <c r="I141" s="40"/>
      <c r="J141" s="40"/>
      <c r="K141" s="2"/>
      <c r="L141" s="2"/>
      <c r="M141" s="2"/>
    </row>
    <row r="142" spans="1:13" ht="14.25" customHeight="1">
      <c r="A142" s="2"/>
      <c r="B142" s="37"/>
      <c r="C142" s="38"/>
      <c r="D142" s="40"/>
      <c r="E142" s="40"/>
      <c r="F142" s="41"/>
      <c r="G142" s="40"/>
      <c r="H142" s="40"/>
      <c r="I142" s="40"/>
      <c r="J142" s="40"/>
      <c r="K142" s="2"/>
      <c r="L142" s="2"/>
      <c r="M142" s="2"/>
    </row>
    <row r="143" spans="1:13" ht="14.25" customHeight="1">
      <c r="A143" s="2"/>
      <c r="B143" s="37"/>
      <c r="C143" s="38"/>
      <c r="D143" s="40"/>
      <c r="E143" s="40"/>
      <c r="F143" s="41"/>
      <c r="G143" s="40"/>
      <c r="H143" s="40"/>
      <c r="I143" s="40"/>
      <c r="J143" s="40"/>
      <c r="K143" s="2"/>
      <c r="L143" s="2"/>
      <c r="M143" s="2"/>
    </row>
    <row r="144" spans="1:13" ht="14.25" customHeight="1">
      <c r="A144" s="2"/>
      <c r="B144" s="37"/>
      <c r="C144" s="38"/>
      <c r="D144" s="40"/>
      <c r="E144" s="40"/>
      <c r="F144" s="41"/>
      <c r="G144" s="40"/>
      <c r="H144" s="40"/>
      <c r="I144" s="40"/>
      <c r="J144" s="40"/>
      <c r="K144" s="2"/>
      <c r="L144" s="2"/>
      <c r="M144" s="2"/>
    </row>
    <row r="145" spans="1:13" ht="14.25" customHeight="1">
      <c r="A145" s="2"/>
      <c r="B145" s="37"/>
      <c r="C145" s="37"/>
      <c r="D145" s="40"/>
      <c r="E145" s="40"/>
      <c r="F145" s="41"/>
      <c r="G145" s="40"/>
      <c r="H145" s="40"/>
      <c r="I145" s="40"/>
      <c r="J145" s="40"/>
      <c r="K145" s="2"/>
      <c r="L145" s="2"/>
      <c r="M145" s="2"/>
    </row>
    <row r="146" spans="1:13" ht="14.25" customHeight="1">
      <c r="A146" s="2"/>
      <c r="B146" s="37"/>
      <c r="C146" s="37"/>
      <c r="D146" s="40"/>
      <c r="E146" s="40"/>
      <c r="F146" s="41"/>
      <c r="G146" s="40"/>
      <c r="H146" s="40"/>
      <c r="I146" s="40"/>
      <c r="J146" s="40"/>
      <c r="K146" s="2"/>
      <c r="L146" s="2"/>
      <c r="M146" s="2"/>
    </row>
    <row r="147" spans="1:13" ht="14.25" customHeight="1">
      <c r="A147" s="2"/>
      <c r="B147" s="2"/>
      <c r="C147" s="2"/>
      <c r="D147" s="2"/>
      <c r="E147" s="2"/>
      <c r="F147" s="2"/>
      <c r="G147" s="8"/>
      <c r="H147" s="8"/>
      <c r="I147" s="8"/>
      <c r="J147" s="8"/>
      <c r="K147" s="2"/>
      <c r="L147" s="2"/>
      <c r="M147" s="2"/>
    </row>
    <row r="148" spans="1:13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1:13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1:13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1:13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1:13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1:13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1:13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1:13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1:13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1:1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1:13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1:13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1:13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1:13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1:13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1:13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1:13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1:13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1:13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1:1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1:13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1:13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1:13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1:13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1:13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1:13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1:13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1:13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1:13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1:1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1:13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1:13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1:13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1:13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1:13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1:13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1:13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1:13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1:13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1:1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1:13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1:13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1:13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1:13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1:13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1:13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1:13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1:13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1:13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1: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1:13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1:13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1:13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1:13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1:13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1:13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1:13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1:13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1:13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1:1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1:13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1:13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1:13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1:13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1:13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1:13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1:13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1:13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1:13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1:1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1:13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1:13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1:13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1:13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1:13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1:13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1:13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1:13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1:13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1:1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1:13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1:13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1:13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1:13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1:13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1:13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1:13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1:13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1:13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1:1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1:13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1:13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1:13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1:13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1:13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1:13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1:13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1:13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1:13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1:1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1:13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1:13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1:13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1:13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1:13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1:13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1:13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1:13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1:13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1:1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1:13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1:13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1:13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1:13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1:13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1:13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1:13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1:13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1:13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1:1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1:13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1:13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1:13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1:13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1:13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1:13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1:13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1:13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1:13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1:1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1:13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1:13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1:13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1:13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1:13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1:13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1:13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1:13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1:13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1:13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1:13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1:13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1:13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1:13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1: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1:13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1:13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1:13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1:13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1:13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1:13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1:13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1:13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1:13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1:1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1:13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1:13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1:13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1:13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1:13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1:13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1:13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1:13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1:13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1:1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1:13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1:13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1:13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1:13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1:13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1:13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1:13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1:13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1:13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1:1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1:13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1:13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1:13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1:13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1:13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1:13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1:13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1:13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1:13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1:1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1:13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1:13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1:13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1:13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1:13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1:13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1:13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1:13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1:13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1:1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1:13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1:13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1:13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1:13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1:13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1:13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1:13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1:13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1:13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1:1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1:13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1:13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1:13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1:13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1:13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1:13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1:13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1:13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1:13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1:1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1:13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1:13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1:13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1:13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1:13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1:13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1:13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1:13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1:13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1:1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1:13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1:13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1:13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1:13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1:13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1:13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1:13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1:13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1:13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1:1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1:13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1:13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1:13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1:13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1:13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1:13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1:13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1:13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1:13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1: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1:13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1:13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1:13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1:13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1:13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1:13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1:13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1:13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1:13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1:1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1:13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1:13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1:13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1:13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1:13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1:13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1:13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1:13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1:13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1:1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1:13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1:13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1:13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1:13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1:13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1:13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1:13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1:13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1:13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1:1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1:13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1:13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1:13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1:13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1:13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1:13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1:13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1:13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1:13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1:1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1:13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1:13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1:13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1:13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1:13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1:13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1:13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1:13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1:13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1:1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1:13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1:13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1:13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1:13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1:13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1:13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1:13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1:13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1:13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1:1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1:13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1:13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1:13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1:13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1:13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1:13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1:13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1:13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1:13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1:1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1:13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1:13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1:13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1:13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1:13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1:13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1:13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1:13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1:13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1:1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1:13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1:13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1:13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1:13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1:13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1:13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1:13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1:13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1:13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1:13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1:13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1:13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1:13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1:13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1:13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1: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1:13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1:13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1:13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1:13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1:13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1:13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1:13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1:13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1:13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1:1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1:13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1:13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1:13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1:13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1:13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1:13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1:13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1:13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1:13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1:1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1:13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1:13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1:13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1:13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1:13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1:13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1:13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1:13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1:13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1:1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1:13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1:13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1:13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1:13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1:13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1:13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1:13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1:13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1:13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1:1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1:13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1:13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1:13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1:13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1:13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1:13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1:13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1:13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1:13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1:1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1:13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1:13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1:13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1:13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1:13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1:13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1:13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1:13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1:13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1:1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1:13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1:13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1:13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1:13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1:13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1:13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1:13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1:13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1:13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1:1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1:13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1:13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1:13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1:13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1:13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1:13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1:13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1:13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1:13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1:1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1:13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1:13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1:13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1:13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1:13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1:13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1:13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1:13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1:13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1:1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1:13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1:13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1:13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1:13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1:13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1:13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1:13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1:13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1:13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1: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1:13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1:13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1:13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1:13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1:13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1:13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1:13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1:13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1:13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1:1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1:13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1:13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1:13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1:13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1:13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1:13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1:13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1:13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1:13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1:1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1:13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1:13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1:13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1:13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1:13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1:13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1:13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1:13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1:13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1:1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1:13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1:13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1:13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1:13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1:13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1:13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1:13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1:13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1:13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1:1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1:13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1:13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1:13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1:13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1:13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1:13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1:13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1:13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1:13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1:1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1:13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1:13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1:13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1:13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1:13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1:13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1:13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1:13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1:13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1:1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1:13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1:13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1:13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1:13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1:13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1:13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1:13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1:13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1:13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1:1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1:13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1:13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1:13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1:13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1:13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1:13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1:13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1:13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1:13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1:1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1:13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1:13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1:13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1:13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5DEA7F3-C229-49B8-AD71-F2CB87A43A5A}">
          <x14:formula1>
            <xm:f>Categorias!$B$2:$B$21</xm:f>
          </x14:formula1>
          <xm:sqref>J5:J146</xm:sqref>
        </x14:dataValidation>
        <x14:dataValidation type="list" allowBlank="1" showInputMessage="1" showErrorMessage="1" xr:uid="{A775757A-E8CF-47E1-B86D-C49FB3D340F3}">
          <x14:formula1>
            <xm:f>Categorias!$A$2:$A$7</xm:f>
          </x14:formula1>
          <xm:sqref>E5:E146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CG1000"/>
  <sheetViews>
    <sheetView showGridLines="0" workbookViewId="0"/>
  </sheetViews>
  <sheetFormatPr defaultColWidth="14.44140625" defaultRowHeight="15" customHeight="1"/>
  <cols>
    <col min="1" max="1" width="8.6640625" customWidth="1"/>
    <col min="2" max="2" width="13.33203125" customWidth="1"/>
    <col min="3" max="3" width="2" customWidth="1"/>
    <col min="4" max="4" width="28" customWidth="1"/>
    <col min="5" max="5" width="29.109375" customWidth="1"/>
    <col min="6" max="6" width="5" customWidth="1"/>
    <col min="7" max="7" width="12.6640625" customWidth="1"/>
    <col min="8" max="8" width="13.33203125" customWidth="1"/>
    <col min="9" max="9" width="2" customWidth="1"/>
    <col min="10" max="10" width="28" customWidth="1"/>
    <col min="11" max="11" width="29.109375" customWidth="1"/>
    <col min="12" max="12" width="5" customWidth="1"/>
    <col min="13" max="13" width="12.6640625" customWidth="1"/>
    <col min="14" max="14" width="13.33203125" customWidth="1"/>
    <col min="15" max="15" width="2" customWidth="1"/>
    <col min="16" max="16" width="28" customWidth="1"/>
    <col min="17" max="17" width="29.109375" customWidth="1"/>
    <col min="18" max="18" width="5" customWidth="1"/>
    <col min="19" max="19" width="12.6640625" customWidth="1"/>
    <col min="20" max="20" width="13.33203125" customWidth="1"/>
    <col min="21" max="21" width="2" customWidth="1"/>
    <col min="22" max="22" width="28" customWidth="1"/>
    <col min="23" max="23" width="29.109375" customWidth="1"/>
    <col min="24" max="24" width="5" customWidth="1"/>
    <col min="25" max="25" width="12.6640625" customWidth="1"/>
    <col min="26" max="26" width="13.33203125" customWidth="1"/>
    <col min="27" max="27" width="2" customWidth="1"/>
    <col min="28" max="28" width="28" customWidth="1"/>
    <col min="29" max="29" width="29.109375" customWidth="1"/>
    <col min="30" max="30" width="5" customWidth="1"/>
    <col min="31" max="31" width="12.6640625" customWidth="1"/>
    <col min="32" max="32" width="13.33203125" customWidth="1"/>
    <col min="33" max="33" width="2" customWidth="1"/>
    <col min="34" max="34" width="28" customWidth="1"/>
    <col min="35" max="35" width="29.109375" customWidth="1"/>
    <col min="36" max="36" width="5" customWidth="1"/>
    <col min="37" max="37" width="12.6640625" customWidth="1"/>
    <col min="38" max="38" width="13.33203125" customWidth="1"/>
    <col min="39" max="39" width="2" customWidth="1"/>
    <col min="40" max="40" width="28" customWidth="1"/>
    <col min="41" max="41" width="29.109375" customWidth="1"/>
    <col min="42" max="42" width="5" customWidth="1"/>
    <col min="43" max="43" width="12.6640625" customWidth="1"/>
    <col min="44" max="44" width="13.33203125" customWidth="1"/>
    <col min="45" max="45" width="2" customWidth="1"/>
    <col min="46" max="46" width="28" customWidth="1"/>
    <col min="47" max="47" width="29.109375" customWidth="1"/>
    <col min="48" max="48" width="5" customWidth="1"/>
    <col min="49" max="49" width="12.6640625" customWidth="1"/>
    <col min="50" max="50" width="13.33203125" customWidth="1"/>
    <col min="51" max="51" width="2" customWidth="1"/>
    <col min="52" max="52" width="28" customWidth="1"/>
    <col min="53" max="53" width="29.109375" customWidth="1"/>
    <col min="54" max="54" width="5" customWidth="1"/>
    <col min="55" max="55" width="12.6640625" customWidth="1"/>
    <col min="56" max="56" width="13.33203125" customWidth="1"/>
    <col min="57" max="57" width="2" customWidth="1"/>
    <col min="58" max="58" width="28" customWidth="1"/>
    <col min="59" max="59" width="29.109375" customWidth="1"/>
    <col min="60" max="60" width="5" customWidth="1"/>
    <col min="61" max="61" width="12.6640625" customWidth="1"/>
    <col min="62" max="62" width="13.33203125" customWidth="1"/>
    <col min="63" max="63" width="2" customWidth="1"/>
    <col min="64" max="64" width="28" customWidth="1"/>
    <col min="65" max="65" width="29.109375" customWidth="1"/>
    <col min="66" max="66" width="5" customWidth="1"/>
    <col min="67" max="67" width="12.6640625" customWidth="1"/>
    <col min="68" max="68" width="13.33203125" customWidth="1"/>
    <col min="69" max="69" width="2" customWidth="1"/>
    <col min="70" max="70" width="28" customWidth="1"/>
    <col min="71" max="71" width="29.109375" customWidth="1"/>
    <col min="72" max="72" width="5" customWidth="1"/>
    <col min="73" max="73" width="12.6640625" customWidth="1"/>
    <col min="74" max="74" width="13.33203125" customWidth="1"/>
    <col min="75" max="75" width="2" customWidth="1"/>
    <col min="76" max="76" width="28" customWidth="1"/>
    <col min="77" max="77" width="29.109375" customWidth="1"/>
    <col min="78" max="78" width="5" customWidth="1"/>
    <col min="79" max="79" width="12.6640625" customWidth="1"/>
    <col min="80" max="80" width="13.33203125" customWidth="1"/>
    <col min="81" max="81" width="2" customWidth="1"/>
    <col min="82" max="82" width="28" customWidth="1"/>
    <col min="83" max="83" width="29.109375" customWidth="1"/>
    <col min="84" max="84" width="5" customWidth="1"/>
    <col min="85" max="85" width="12.6640625" customWidth="1"/>
  </cols>
  <sheetData>
    <row r="1" spans="2:85" ht="14.25" customHeight="1">
      <c r="C1" s="2"/>
      <c r="D1" s="144" t="s">
        <v>14</v>
      </c>
      <c r="E1" s="145"/>
      <c r="F1" s="2"/>
      <c r="I1" s="2"/>
      <c r="J1" s="144"/>
      <c r="K1" s="145"/>
      <c r="L1" s="2"/>
      <c r="O1" s="2"/>
      <c r="P1" s="144"/>
      <c r="Q1" s="145"/>
      <c r="R1" s="2"/>
      <c r="U1" s="2"/>
      <c r="V1" s="144"/>
      <c r="W1" s="145"/>
      <c r="X1" s="2"/>
      <c r="AA1" s="2"/>
      <c r="AB1" s="144"/>
      <c r="AC1" s="145"/>
      <c r="AD1" s="2"/>
      <c r="AG1" s="2"/>
      <c r="AH1" s="144"/>
      <c r="AI1" s="145"/>
      <c r="AJ1" s="2"/>
      <c r="AM1" s="2"/>
      <c r="AN1" s="144"/>
      <c r="AO1" s="145"/>
      <c r="AP1" s="2"/>
      <c r="AS1" s="2"/>
      <c r="AT1" s="144"/>
      <c r="AU1" s="145"/>
      <c r="AV1" s="2"/>
      <c r="AY1" s="2"/>
      <c r="AZ1" s="144"/>
      <c r="BA1" s="145"/>
      <c r="BB1" s="2"/>
      <c r="BE1" s="2"/>
      <c r="BF1" s="144"/>
      <c r="BG1" s="145"/>
      <c r="BH1" s="2"/>
      <c r="BK1" s="2"/>
      <c r="BL1" s="144"/>
      <c r="BM1" s="145"/>
      <c r="BN1" s="2"/>
      <c r="BQ1" s="2"/>
      <c r="BR1" s="144"/>
      <c r="BS1" s="145"/>
      <c r="BT1" s="2"/>
      <c r="BW1" s="2"/>
      <c r="BX1" s="144"/>
      <c r="BY1" s="145"/>
      <c r="BZ1" s="2"/>
      <c r="CC1" s="2"/>
      <c r="CD1" s="144"/>
      <c r="CE1" s="145"/>
      <c r="CF1" s="2"/>
    </row>
    <row r="2" spans="2:85" ht="14.25" customHeight="1">
      <c r="B2" s="9" t="s">
        <v>16</v>
      </c>
      <c r="C2" s="2"/>
      <c r="E2" s="10" t="s">
        <v>17</v>
      </c>
      <c r="F2" s="2"/>
      <c r="G2" s="2"/>
      <c r="H2" s="9" t="s">
        <v>16</v>
      </c>
      <c r="I2" s="2"/>
      <c r="K2" s="10" t="s">
        <v>17</v>
      </c>
      <c r="L2" s="2"/>
      <c r="M2" s="2"/>
      <c r="N2" s="9" t="s">
        <v>16</v>
      </c>
      <c r="O2" s="2"/>
      <c r="Q2" s="10" t="s">
        <v>17</v>
      </c>
      <c r="R2" s="2"/>
      <c r="S2" s="2"/>
      <c r="T2" s="9" t="s">
        <v>16</v>
      </c>
      <c r="U2" s="2"/>
      <c r="W2" s="10" t="s">
        <v>17</v>
      </c>
      <c r="X2" s="2"/>
      <c r="Y2" s="2"/>
      <c r="Z2" s="9" t="s">
        <v>16</v>
      </c>
      <c r="AA2" s="2"/>
      <c r="AC2" s="10" t="s">
        <v>17</v>
      </c>
      <c r="AD2" s="2"/>
      <c r="AE2" s="2"/>
      <c r="AF2" s="9" t="s">
        <v>16</v>
      </c>
      <c r="AG2" s="2"/>
      <c r="AI2" s="10" t="s">
        <v>17</v>
      </c>
      <c r="AJ2" s="2"/>
      <c r="AK2" s="2"/>
      <c r="AL2" s="9" t="s">
        <v>16</v>
      </c>
      <c r="AM2" s="2"/>
      <c r="AO2" s="10" t="s">
        <v>17</v>
      </c>
      <c r="AP2" s="2"/>
      <c r="AQ2" s="2"/>
      <c r="AR2" s="9" t="s">
        <v>16</v>
      </c>
      <c r="AS2" s="2"/>
      <c r="AU2" s="10" t="s">
        <v>17</v>
      </c>
      <c r="AV2" s="2"/>
      <c r="AW2" s="2"/>
      <c r="AX2" s="9" t="s">
        <v>16</v>
      </c>
      <c r="AY2" s="2"/>
      <c r="BA2" s="10" t="s">
        <v>17</v>
      </c>
      <c r="BB2" s="2"/>
      <c r="BC2" s="2"/>
      <c r="BD2" s="9" t="s">
        <v>16</v>
      </c>
      <c r="BE2" s="2"/>
      <c r="BG2" s="10" t="s">
        <v>17</v>
      </c>
      <c r="BH2" s="2"/>
      <c r="BI2" s="2"/>
      <c r="BJ2" s="9" t="s">
        <v>16</v>
      </c>
      <c r="BK2" s="2"/>
      <c r="BM2" s="10" t="s">
        <v>17</v>
      </c>
      <c r="BN2" s="2"/>
      <c r="BO2" s="2"/>
      <c r="BP2" s="9" t="s">
        <v>16</v>
      </c>
      <c r="BQ2" s="2"/>
      <c r="BS2" s="10" t="s">
        <v>17</v>
      </c>
      <c r="BT2" s="2"/>
      <c r="BU2" s="2"/>
      <c r="BV2" s="9" t="s">
        <v>16</v>
      </c>
      <c r="BW2" s="2"/>
      <c r="BY2" s="10" t="s">
        <v>17</v>
      </c>
      <c r="BZ2" s="2"/>
      <c r="CA2" s="2"/>
      <c r="CB2" s="9" t="s">
        <v>16</v>
      </c>
      <c r="CC2" s="2"/>
      <c r="CE2" s="10" t="s">
        <v>17</v>
      </c>
      <c r="CF2" s="2"/>
      <c r="CG2" s="2"/>
    </row>
    <row r="3" spans="2:85" ht="14.25" customHeight="1">
      <c r="B3" s="11">
        <f>E3</f>
        <v>0</v>
      </c>
      <c r="C3" s="2"/>
      <c r="E3" s="12">
        <f>SUM(E5:E56)</f>
        <v>0</v>
      </c>
      <c r="F3" s="2"/>
      <c r="G3" s="2"/>
      <c r="H3" s="11">
        <f>K3</f>
        <v>0</v>
      </c>
      <c r="I3" s="2"/>
      <c r="K3" s="12">
        <f>SUM(K5:K56)</f>
        <v>0</v>
      </c>
      <c r="L3" s="2"/>
      <c r="M3" s="2"/>
      <c r="N3" s="11">
        <f>Q3</f>
        <v>0</v>
      </c>
      <c r="O3" s="2"/>
      <c r="Q3" s="12">
        <f>SUM(Q5:Q56)</f>
        <v>0</v>
      </c>
      <c r="R3" s="2"/>
      <c r="S3" s="2"/>
      <c r="T3" s="11">
        <f>W3</f>
        <v>0</v>
      </c>
      <c r="U3" s="2"/>
      <c r="W3" s="12">
        <f>SUM(W5:W56)</f>
        <v>0</v>
      </c>
      <c r="X3" s="2"/>
      <c r="Y3" s="2"/>
      <c r="Z3" s="11">
        <f>AC3</f>
        <v>0</v>
      </c>
      <c r="AA3" s="2"/>
      <c r="AC3" s="12">
        <f>SUM(AC5:AC56)</f>
        <v>0</v>
      </c>
      <c r="AD3" s="2"/>
      <c r="AE3" s="2"/>
      <c r="AF3" s="11">
        <f>AI3</f>
        <v>0</v>
      </c>
      <c r="AG3" s="2"/>
      <c r="AI3" s="12">
        <f>SUM(AI5:AI56)</f>
        <v>0</v>
      </c>
      <c r="AJ3" s="2"/>
      <c r="AK3" s="2"/>
      <c r="AL3" s="11">
        <f>AO3</f>
        <v>0</v>
      </c>
      <c r="AM3" s="2"/>
      <c r="AO3" s="12">
        <f>SUM(AO5:AO56)</f>
        <v>0</v>
      </c>
      <c r="AP3" s="2"/>
      <c r="AQ3" s="2"/>
      <c r="AR3" s="11">
        <f>AU3</f>
        <v>0</v>
      </c>
      <c r="AS3" s="2"/>
      <c r="AU3" s="12">
        <f>SUM(AU5:AU56)</f>
        <v>0</v>
      </c>
      <c r="AV3" s="2"/>
      <c r="AW3" s="2"/>
      <c r="AX3" s="11">
        <f>BA3</f>
        <v>0</v>
      </c>
      <c r="AY3" s="2"/>
      <c r="BA3" s="12">
        <f>SUM(BA5:BA56)</f>
        <v>0</v>
      </c>
      <c r="BB3" s="2"/>
      <c r="BC3" s="2"/>
      <c r="BD3" s="11">
        <f>BG3</f>
        <v>0</v>
      </c>
      <c r="BE3" s="2"/>
      <c r="BG3" s="12">
        <f>SUM(BG5:BG56)</f>
        <v>0</v>
      </c>
      <c r="BH3" s="2"/>
      <c r="BI3" s="2"/>
      <c r="BJ3" s="11">
        <f>BM3</f>
        <v>0</v>
      </c>
      <c r="BK3" s="2"/>
      <c r="BM3" s="12">
        <f>SUM(BM5:BM56)</f>
        <v>0</v>
      </c>
      <c r="BN3" s="2"/>
      <c r="BO3" s="2"/>
      <c r="BP3" s="11">
        <f>BS3</f>
        <v>0</v>
      </c>
      <c r="BQ3" s="2"/>
      <c r="BS3" s="12">
        <f>SUM(BS5:BS56)</f>
        <v>0</v>
      </c>
      <c r="BT3" s="2"/>
      <c r="BU3" s="2"/>
      <c r="BV3" s="11">
        <f>BY3</f>
        <v>0</v>
      </c>
      <c r="BW3" s="2"/>
      <c r="BY3" s="12">
        <f>SUM(BY5:BY56)</f>
        <v>0</v>
      </c>
      <c r="BZ3" s="2"/>
      <c r="CA3" s="2"/>
      <c r="CB3" s="11">
        <f>CE3</f>
        <v>0</v>
      </c>
      <c r="CC3" s="2"/>
      <c r="CE3" s="12">
        <f>SUM(CE5:CE56)</f>
        <v>0</v>
      </c>
      <c r="CF3" s="2"/>
      <c r="CG3" s="2"/>
    </row>
    <row r="4" spans="2:85" ht="14.25" customHeight="1">
      <c r="B4" s="13"/>
      <c r="C4" s="2"/>
      <c r="D4" s="14" t="s">
        <v>18</v>
      </c>
      <c r="E4" s="14" t="s">
        <v>19</v>
      </c>
      <c r="F4" s="14" t="s">
        <v>13</v>
      </c>
      <c r="H4" s="13"/>
      <c r="I4" s="2"/>
      <c r="J4" s="14" t="s">
        <v>18</v>
      </c>
      <c r="K4" s="14" t="s">
        <v>19</v>
      </c>
      <c r="L4" s="14" t="s">
        <v>13</v>
      </c>
      <c r="N4" s="13"/>
      <c r="O4" s="2"/>
      <c r="P4" s="14" t="s">
        <v>18</v>
      </c>
      <c r="Q4" s="14" t="s">
        <v>19</v>
      </c>
      <c r="R4" s="14" t="s">
        <v>13</v>
      </c>
      <c r="T4" s="13"/>
      <c r="U4" s="2"/>
      <c r="V4" s="14" t="s">
        <v>18</v>
      </c>
      <c r="W4" s="14" t="s">
        <v>19</v>
      </c>
      <c r="X4" s="14" t="s">
        <v>13</v>
      </c>
      <c r="Z4" s="13"/>
      <c r="AA4" s="2"/>
      <c r="AB4" s="14" t="s">
        <v>18</v>
      </c>
      <c r="AC4" s="14" t="s">
        <v>19</v>
      </c>
      <c r="AD4" s="14" t="s">
        <v>13</v>
      </c>
      <c r="AF4" s="13"/>
      <c r="AG4" s="2"/>
      <c r="AH4" s="14" t="s">
        <v>18</v>
      </c>
      <c r="AI4" s="14" t="s">
        <v>19</v>
      </c>
      <c r="AJ4" s="14" t="s">
        <v>13</v>
      </c>
      <c r="AL4" s="13"/>
      <c r="AM4" s="2"/>
      <c r="AN4" s="14" t="s">
        <v>18</v>
      </c>
      <c r="AO4" s="14" t="s">
        <v>19</v>
      </c>
      <c r="AP4" s="14" t="s">
        <v>13</v>
      </c>
      <c r="AR4" s="13"/>
      <c r="AS4" s="2"/>
      <c r="AT4" s="14" t="s">
        <v>18</v>
      </c>
      <c r="AU4" s="14" t="s">
        <v>19</v>
      </c>
      <c r="AV4" s="14" t="s">
        <v>13</v>
      </c>
      <c r="AX4" s="13"/>
      <c r="AY4" s="2"/>
      <c r="AZ4" s="14" t="s">
        <v>18</v>
      </c>
      <c r="BA4" s="14" t="s">
        <v>19</v>
      </c>
      <c r="BB4" s="14" t="s">
        <v>13</v>
      </c>
      <c r="BD4" s="13"/>
      <c r="BE4" s="2"/>
      <c r="BF4" s="14" t="s">
        <v>18</v>
      </c>
      <c r="BG4" s="14" t="s">
        <v>19</v>
      </c>
      <c r="BH4" s="14" t="s">
        <v>13</v>
      </c>
      <c r="BJ4" s="13"/>
      <c r="BK4" s="2"/>
      <c r="BL4" s="14" t="s">
        <v>18</v>
      </c>
      <c r="BM4" s="14" t="s">
        <v>19</v>
      </c>
      <c r="BN4" s="14" t="s">
        <v>13</v>
      </c>
      <c r="BP4" s="13"/>
      <c r="BQ4" s="2"/>
      <c r="BR4" s="14" t="s">
        <v>18</v>
      </c>
      <c r="BS4" s="14" t="s">
        <v>19</v>
      </c>
      <c r="BT4" s="14" t="s">
        <v>13</v>
      </c>
      <c r="BV4" s="13"/>
      <c r="BW4" s="2"/>
      <c r="BX4" s="14" t="s">
        <v>18</v>
      </c>
      <c r="BY4" s="14" t="s">
        <v>19</v>
      </c>
      <c r="BZ4" s="14" t="s">
        <v>13</v>
      </c>
      <c r="CB4" s="13"/>
      <c r="CC4" s="2"/>
      <c r="CD4" s="14" t="s">
        <v>18</v>
      </c>
      <c r="CE4" s="14" t="s">
        <v>19</v>
      </c>
      <c r="CF4" s="14" t="s">
        <v>13</v>
      </c>
    </row>
    <row r="5" spans="2:85" ht="14.25" customHeight="1">
      <c r="B5" s="15" t="s">
        <v>20</v>
      </c>
      <c r="C5" s="2"/>
      <c r="D5" s="16"/>
      <c r="E5" s="17"/>
      <c r="F5" s="16"/>
      <c r="H5" s="15" t="s">
        <v>20</v>
      </c>
      <c r="I5" s="2"/>
      <c r="J5" s="16"/>
      <c r="K5" s="17"/>
      <c r="L5" s="16"/>
      <c r="N5" s="15" t="s">
        <v>20</v>
      </c>
      <c r="O5" s="2"/>
      <c r="P5" s="16"/>
      <c r="Q5" s="17"/>
      <c r="R5" s="16"/>
      <c r="T5" s="15" t="s">
        <v>20</v>
      </c>
      <c r="U5" s="2"/>
      <c r="V5" s="16"/>
      <c r="W5" s="17"/>
      <c r="X5" s="16"/>
      <c r="Z5" s="15" t="s">
        <v>20</v>
      </c>
      <c r="AA5" s="2"/>
      <c r="AB5" s="16"/>
      <c r="AC5" s="17"/>
      <c r="AD5" s="16"/>
      <c r="AF5" s="15" t="s">
        <v>20</v>
      </c>
      <c r="AG5" s="2"/>
      <c r="AH5" s="16"/>
      <c r="AI5" s="17"/>
      <c r="AJ5" s="16"/>
      <c r="AL5" s="15" t="s">
        <v>20</v>
      </c>
      <c r="AM5" s="2"/>
      <c r="AN5" s="16"/>
      <c r="AO5" s="17"/>
      <c r="AP5" s="16"/>
      <c r="AR5" s="15" t="s">
        <v>20</v>
      </c>
      <c r="AS5" s="2"/>
      <c r="AT5" s="16"/>
      <c r="AU5" s="17"/>
      <c r="AV5" s="16"/>
      <c r="AX5" s="15" t="s">
        <v>20</v>
      </c>
      <c r="AY5" s="2"/>
      <c r="AZ5" s="16"/>
      <c r="BA5" s="17"/>
      <c r="BB5" s="16"/>
      <c r="BD5" s="15" t="s">
        <v>20</v>
      </c>
      <c r="BE5" s="2"/>
      <c r="BF5" s="16"/>
      <c r="BG5" s="17"/>
      <c r="BH5" s="16"/>
      <c r="BJ5" s="15" t="s">
        <v>20</v>
      </c>
      <c r="BK5" s="2"/>
      <c r="BL5" s="16"/>
      <c r="BM5" s="17"/>
      <c r="BN5" s="16"/>
      <c r="BP5" s="15" t="s">
        <v>20</v>
      </c>
      <c r="BQ5" s="2"/>
      <c r="BR5" s="16"/>
      <c r="BS5" s="17"/>
      <c r="BT5" s="16"/>
      <c r="BV5" s="15" t="s">
        <v>20</v>
      </c>
      <c r="BW5" s="2"/>
      <c r="BX5" s="16"/>
      <c r="BY5" s="17"/>
      <c r="BZ5" s="16"/>
      <c r="CB5" s="15" t="s">
        <v>20</v>
      </c>
      <c r="CC5" s="2"/>
      <c r="CD5" s="16"/>
      <c r="CE5" s="17"/>
      <c r="CF5" s="16"/>
    </row>
    <row r="6" spans="2:85" ht="14.25" customHeight="1">
      <c r="B6" s="18"/>
      <c r="C6" s="2"/>
      <c r="D6" s="16"/>
      <c r="E6" s="17"/>
      <c r="F6" s="16"/>
      <c r="H6" s="18"/>
      <c r="I6" s="2"/>
      <c r="J6" s="16"/>
      <c r="K6" s="17"/>
      <c r="L6" s="16"/>
      <c r="N6" s="18"/>
      <c r="O6" s="2"/>
      <c r="P6" s="16"/>
      <c r="Q6" s="17"/>
      <c r="R6" s="16"/>
      <c r="T6" s="18"/>
      <c r="U6" s="2"/>
      <c r="V6" s="16"/>
      <c r="W6" s="17"/>
      <c r="X6" s="16"/>
      <c r="Z6" s="18"/>
      <c r="AA6" s="2"/>
      <c r="AB6" s="16"/>
      <c r="AC6" s="17"/>
      <c r="AD6" s="16"/>
      <c r="AF6" s="18"/>
      <c r="AG6" s="2"/>
      <c r="AH6" s="16"/>
      <c r="AI6" s="17"/>
      <c r="AJ6" s="16"/>
      <c r="AL6" s="18"/>
      <c r="AM6" s="2"/>
      <c r="AN6" s="16"/>
      <c r="AO6" s="17"/>
      <c r="AP6" s="16"/>
      <c r="AR6" s="18"/>
      <c r="AS6" s="2"/>
      <c r="AT6" s="16"/>
      <c r="AU6" s="17"/>
      <c r="AV6" s="16"/>
      <c r="AX6" s="18"/>
      <c r="AY6" s="2"/>
      <c r="AZ6" s="16"/>
      <c r="BA6" s="17"/>
      <c r="BB6" s="16"/>
      <c r="BD6" s="18"/>
      <c r="BE6" s="2"/>
      <c r="BF6" s="16"/>
      <c r="BG6" s="17"/>
      <c r="BH6" s="16"/>
      <c r="BJ6" s="18"/>
      <c r="BK6" s="2"/>
      <c r="BL6" s="16"/>
      <c r="BM6" s="17"/>
      <c r="BN6" s="16"/>
      <c r="BP6" s="18"/>
      <c r="BQ6" s="2"/>
      <c r="BR6" s="16"/>
      <c r="BS6" s="17"/>
      <c r="BT6" s="16"/>
      <c r="BV6" s="18"/>
      <c r="BW6" s="2"/>
      <c r="BX6" s="16"/>
      <c r="BY6" s="17"/>
      <c r="BZ6" s="16"/>
      <c r="CB6" s="18"/>
      <c r="CC6" s="2"/>
      <c r="CD6" s="16"/>
      <c r="CE6" s="17"/>
      <c r="CF6" s="16"/>
    </row>
    <row r="7" spans="2:85" ht="14.25" customHeight="1">
      <c r="B7" s="13"/>
      <c r="C7" s="2"/>
      <c r="D7" s="16"/>
      <c r="E7" s="17"/>
      <c r="F7" s="16"/>
      <c r="H7" s="13"/>
      <c r="I7" s="2"/>
      <c r="J7" s="16"/>
      <c r="K7" s="17"/>
      <c r="L7" s="16"/>
      <c r="N7" s="13"/>
      <c r="O7" s="2"/>
      <c r="P7" s="16"/>
      <c r="Q7" s="17"/>
      <c r="R7" s="16"/>
      <c r="T7" s="13"/>
      <c r="U7" s="2"/>
      <c r="V7" s="16"/>
      <c r="W7" s="17"/>
      <c r="X7" s="16"/>
      <c r="Z7" s="13"/>
      <c r="AA7" s="2"/>
      <c r="AB7" s="16"/>
      <c r="AC7" s="17"/>
      <c r="AD7" s="16"/>
      <c r="AF7" s="13"/>
      <c r="AG7" s="2"/>
      <c r="AH7" s="16"/>
      <c r="AI7" s="17"/>
      <c r="AJ7" s="16"/>
      <c r="AL7" s="13"/>
      <c r="AM7" s="2"/>
      <c r="AN7" s="16"/>
      <c r="AO7" s="17"/>
      <c r="AP7" s="16"/>
      <c r="AR7" s="13"/>
      <c r="AS7" s="2"/>
      <c r="AT7" s="16"/>
      <c r="AU7" s="17"/>
      <c r="AV7" s="16"/>
      <c r="AX7" s="13"/>
      <c r="AY7" s="2"/>
      <c r="AZ7" s="16"/>
      <c r="BA7" s="17"/>
      <c r="BB7" s="16"/>
      <c r="BD7" s="13"/>
      <c r="BE7" s="2"/>
      <c r="BF7" s="16"/>
      <c r="BG7" s="17"/>
      <c r="BH7" s="16"/>
      <c r="BJ7" s="13"/>
      <c r="BK7" s="2"/>
      <c r="BL7" s="16"/>
      <c r="BM7" s="17"/>
      <c r="BN7" s="16"/>
      <c r="BP7" s="13"/>
      <c r="BQ7" s="2"/>
      <c r="BR7" s="16"/>
      <c r="BS7" s="17"/>
      <c r="BT7" s="16"/>
      <c r="BV7" s="13"/>
      <c r="BW7" s="2"/>
      <c r="BX7" s="16"/>
      <c r="BY7" s="17"/>
      <c r="BZ7" s="16"/>
      <c r="CB7" s="13"/>
      <c r="CC7" s="2"/>
      <c r="CD7" s="16"/>
      <c r="CE7" s="17"/>
      <c r="CF7" s="16"/>
    </row>
    <row r="8" spans="2:85" ht="14.25" customHeight="1">
      <c r="C8" s="2"/>
      <c r="D8" s="16"/>
      <c r="E8" s="17"/>
      <c r="F8" s="16"/>
      <c r="I8" s="2"/>
      <c r="J8" s="16"/>
      <c r="K8" s="17"/>
      <c r="L8" s="16"/>
      <c r="O8" s="2"/>
      <c r="P8" s="16"/>
      <c r="Q8" s="17"/>
      <c r="R8" s="16"/>
      <c r="U8" s="2"/>
      <c r="V8" s="16"/>
      <c r="W8" s="17"/>
      <c r="X8" s="16"/>
      <c r="AA8" s="2"/>
      <c r="AB8" s="16"/>
      <c r="AC8" s="17"/>
      <c r="AD8" s="16"/>
      <c r="AG8" s="2"/>
      <c r="AH8" s="16"/>
      <c r="AI8" s="17"/>
      <c r="AJ8" s="16"/>
      <c r="AM8" s="2"/>
      <c r="AN8" s="16"/>
      <c r="AO8" s="17"/>
      <c r="AP8" s="16"/>
      <c r="AS8" s="2"/>
      <c r="AT8" s="16"/>
      <c r="AU8" s="17"/>
      <c r="AV8" s="16"/>
      <c r="AY8" s="2"/>
      <c r="AZ8" s="16"/>
      <c r="BA8" s="17"/>
      <c r="BB8" s="16"/>
      <c r="BE8" s="2"/>
      <c r="BF8" s="16"/>
      <c r="BG8" s="17"/>
      <c r="BH8" s="16"/>
      <c r="BK8" s="2"/>
      <c r="BL8" s="16"/>
      <c r="BM8" s="17"/>
      <c r="BN8" s="16"/>
      <c r="BQ8" s="2"/>
      <c r="BR8" s="16"/>
      <c r="BS8" s="17"/>
      <c r="BT8" s="16"/>
      <c r="BW8" s="2"/>
      <c r="BX8" s="16"/>
      <c r="BY8" s="17"/>
      <c r="BZ8" s="16"/>
      <c r="CC8" s="2"/>
      <c r="CD8" s="16"/>
      <c r="CE8" s="17"/>
      <c r="CF8" s="16"/>
    </row>
    <row r="9" spans="2:85" ht="14.25" customHeight="1">
      <c r="C9" s="2"/>
      <c r="D9" s="16"/>
      <c r="E9" s="17"/>
      <c r="F9" s="16"/>
      <c r="I9" s="2"/>
      <c r="J9" s="16"/>
      <c r="K9" s="17"/>
      <c r="L9" s="16"/>
      <c r="O9" s="2"/>
      <c r="P9" s="16"/>
      <c r="Q9" s="17"/>
      <c r="R9" s="16"/>
      <c r="U9" s="2"/>
      <c r="V9" s="16"/>
      <c r="W9" s="17"/>
      <c r="X9" s="16"/>
      <c r="AA9" s="2"/>
      <c r="AB9" s="16"/>
      <c r="AC9" s="17"/>
      <c r="AD9" s="16"/>
      <c r="AG9" s="2"/>
      <c r="AH9" s="16"/>
      <c r="AI9" s="17"/>
      <c r="AJ9" s="16"/>
      <c r="AM9" s="2"/>
      <c r="AN9" s="16"/>
      <c r="AO9" s="17"/>
      <c r="AP9" s="16"/>
      <c r="AS9" s="2"/>
      <c r="AT9" s="16"/>
      <c r="AU9" s="17"/>
      <c r="AV9" s="16"/>
      <c r="AY9" s="2"/>
      <c r="AZ9" s="16"/>
      <c r="BA9" s="17"/>
      <c r="BB9" s="16"/>
      <c r="BE9" s="2"/>
      <c r="BF9" s="16"/>
      <c r="BG9" s="17"/>
      <c r="BH9" s="16"/>
      <c r="BK9" s="2"/>
      <c r="BL9" s="16"/>
      <c r="BM9" s="17"/>
      <c r="BN9" s="16"/>
      <c r="BQ9" s="2"/>
      <c r="BR9" s="16"/>
      <c r="BS9" s="17"/>
      <c r="BT9" s="16"/>
      <c r="BW9" s="2"/>
      <c r="BX9" s="16"/>
      <c r="BY9" s="17"/>
      <c r="BZ9" s="16"/>
      <c r="CC9" s="2"/>
      <c r="CD9" s="16"/>
      <c r="CE9" s="17"/>
      <c r="CF9" s="16"/>
    </row>
    <row r="10" spans="2:85" ht="14.25" customHeight="1">
      <c r="C10" s="2"/>
      <c r="D10" s="16"/>
      <c r="E10" s="17"/>
      <c r="F10" s="16"/>
      <c r="I10" s="2"/>
      <c r="J10" s="16"/>
      <c r="K10" s="17"/>
      <c r="L10" s="16"/>
      <c r="O10" s="2"/>
      <c r="P10" s="16"/>
      <c r="Q10" s="17"/>
      <c r="R10" s="16"/>
      <c r="U10" s="2"/>
      <c r="V10" s="16"/>
      <c r="W10" s="17"/>
      <c r="X10" s="16"/>
      <c r="AA10" s="2"/>
      <c r="AB10" s="16"/>
      <c r="AC10" s="17"/>
      <c r="AD10" s="16"/>
      <c r="AG10" s="2"/>
      <c r="AH10" s="16"/>
      <c r="AI10" s="17"/>
      <c r="AJ10" s="16"/>
      <c r="AM10" s="2"/>
      <c r="AN10" s="16"/>
      <c r="AO10" s="17"/>
      <c r="AP10" s="16"/>
      <c r="AS10" s="2"/>
      <c r="AT10" s="16"/>
      <c r="AU10" s="17"/>
      <c r="AV10" s="16"/>
      <c r="AY10" s="2"/>
      <c r="AZ10" s="16"/>
      <c r="BA10" s="17"/>
      <c r="BB10" s="16"/>
      <c r="BE10" s="2"/>
      <c r="BF10" s="16"/>
      <c r="BG10" s="17"/>
      <c r="BH10" s="16"/>
      <c r="BK10" s="2"/>
      <c r="BL10" s="16"/>
      <c r="BM10" s="17"/>
      <c r="BN10" s="16"/>
      <c r="BQ10" s="2"/>
      <c r="BR10" s="16"/>
      <c r="BS10" s="17"/>
      <c r="BT10" s="16"/>
      <c r="BW10" s="2"/>
      <c r="BX10" s="16"/>
      <c r="BY10" s="17"/>
      <c r="BZ10" s="16"/>
      <c r="CC10" s="2"/>
      <c r="CD10" s="16"/>
      <c r="CE10" s="17"/>
      <c r="CF10" s="16"/>
    </row>
    <row r="11" spans="2:85" ht="14.25" customHeight="1">
      <c r="C11" s="2"/>
      <c r="D11" s="16"/>
      <c r="E11" s="17"/>
      <c r="F11" s="16"/>
      <c r="I11" s="2"/>
      <c r="J11" s="16"/>
      <c r="K11" s="17"/>
      <c r="L11" s="16"/>
      <c r="O11" s="2"/>
      <c r="P11" s="16"/>
      <c r="Q11" s="17"/>
      <c r="R11" s="16"/>
      <c r="U11" s="2"/>
      <c r="V11" s="16"/>
      <c r="W11" s="17"/>
      <c r="X11" s="16"/>
      <c r="AA11" s="2"/>
      <c r="AB11" s="16"/>
      <c r="AC11" s="17"/>
      <c r="AD11" s="16"/>
      <c r="AG11" s="2"/>
      <c r="AH11" s="16"/>
      <c r="AI11" s="17"/>
      <c r="AJ11" s="16"/>
      <c r="AM11" s="2"/>
      <c r="AN11" s="16"/>
      <c r="AO11" s="17"/>
      <c r="AP11" s="16"/>
      <c r="AS11" s="2"/>
      <c r="AT11" s="16"/>
      <c r="AU11" s="17"/>
      <c r="AV11" s="16"/>
      <c r="AY11" s="2"/>
      <c r="AZ11" s="16"/>
      <c r="BA11" s="17"/>
      <c r="BB11" s="16"/>
      <c r="BE11" s="2"/>
      <c r="BF11" s="16"/>
      <c r="BG11" s="17"/>
      <c r="BH11" s="16"/>
      <c r="BK11" s="2"/>
      <c r="BL11" s="16"/>
      <c r="BM11" s="17"/>
      <c r="BN11" s="16"/>
      <c r="BQ11" s="2"/>
      <c r="BR11" s="16"/>
      <c r="BS11" s="17"/>
      <c r="BT11" s="16"/>
      <c r="BW11" s="2"/>
      <c r="BX11" s="16"/>
      <c r="BY11" s="17"/>
      <c r="BZ11" s="16"/>
      <c r="CC11" s="2"/>
      <c r="CD11" s="16"/>
      <c r="CE11" s="17"/>
      <c r="CF11" s="16"/>
    </row>
    <row r="12" spans="2:85" ht="14.25" customHeight="1">
      <c r="C12" s="2"/>
      <c r="D12" s="16"/>
      <c r="E12" s="17"/>
      <c r="F12" s="16"/>
      <c r="I12" s="2"/>
      <c r="J12" s="16"/>
      <c r="K12" s="17"/>
      <c r="L12" s="16"/>
      <c r="O12" s="2"/>
      <c r="P12" s="16"/>
      <c r="Q12" s="17"/>
      <c r="R12" s="16"/>
      <c r="U12" s="2"/>
      <c r="V12" s="16"/>
      <c r="W12" s="17"/>
      <c r="X12" s="16"/>
      <c r="AA12" s="2"/>
      <c r="AB12" s="16"/>
      <c r="AC12" s="17"/>
      <c r="AD12" s="16"/>
      <c r="AG12" s="2"/>
      <c r="AH12" s="16"/>
      <c r="AI12" s="17"/>
      <c r="AJ12" s="16"/>
      <c r="AM12" s="2"/>
      <c r="AN12" s="16"/>
      <c r="AO12" s="17"/>
      <c r="AP12" s="16"/>
      <c r="AS12" s="2"/>
      <c r="AT12" s="16"/>
      <c r="AU12" s="17"/>
      <c r="AV12" s="16"/>
      <c r="AY12" s="2"/>
      <c r="AZ12" s="16"/>
      <c r="BA12" s="17"/>
      <c r="BB12" s="16"/>
      <c r="BE12" s="2"/>
      <c r="BF12" s="16"/>
      <c r="BG12" s="17"/>
      <c r="BH12" s="16"/>
      <c r="BK12" s="2"/>
      <c r="BL12" s="16"/>
      <c r="BM12" s="17"/>
      <c r="BN12" s="16"/>
      <c r="BQ12" s="2"/>
      <c r="BR12" s="16"/>
      <c r="BS12" s="17"/>
      <c r="BT12" s="16"/>
      <c r="BW12" s="2"/>
      <c r="BX12" s="16"/>
      <c r="BY12" s="17"/>
      <c r="BZ12" s="16"/>
      <c r="CC12" s="2"/>
      <c r="CD12" s="16"/>
      <c r="CE12" s="17"/>
      <c r="CF12" s="16"/>
    </row>
    <row r="13" spans="2:85" ht="14.25" customHeight="1">
      <c r="C13" s="2"/>
      <c r="D13" s="16"/>
      <c r="E13" s="17"/>
      <c r="F13" s="16"/>
      <c r="I13" s="2"/>
      <c r="J13" s="16"/>
      <c r="K13" s="17"/>
      <c r="L13" s="16"/>
      <c r="O13" s="2"/>
      <c r="P13" s="16"/>
      <c r="Q13" s="17"/>
      <c r="R13" s="16"/>
      <c r="U13" s="2"/>
      <c r="V13" s="16"/>
      <c r="W13" s="17"/>
      <c r="X13" s="16"/>
      <c r="AA13" s="2"/>
      <c r="AB13" s="16"/>
      <c r="AC13" s="17"/>
      <c r="AD13" s="16"/>
      <c r="AG13" s="2"/>
      <c r="AH13" s="16"/>
      <c r="AI13" s="17"/>
      <c r="AJ13" s="16"/>
      <c r="AM13" s="2"/>
      <c r="AN13" s="16"/>
      <c r="AO13" s="17"/>
      <c r="AP13" s="16"/>
      <c r="AS13" s="2"/>
      <c r="AT13" s="16"/>
      <c r="AU13" s="17"/>
      <c r="AV13" s="16"/>
      <c r="AY13" s="2"/>
      <c r="AZ13" s="16"/>
      <c r="BA13" s="17"/>
      <c r="BB13" s="16"/>
      <c r="BE13" s="2"/>
      <c r="BF13" s="16"/>
      <c r="BG13" s="17"/>
      <c r="BH13" s="16"/>
      <c r="BK13" s="2"/>
      <c r="BL13" s="16"/>
      <c r="BM13" s="17"/>
      <c r="BN13" s="16"/>
      <c r="BQ13" s="2"/>
      <c r="BR13" s="16"/>
      <c r="BS13" s="17"/>
      <c r="BT13" s="16"/>
      <c r="BW13" s="2"/>
      <c r="BX13" s="16"/>
      <c r="BY13" s="17"/>
      <c r="BZ13" s="16"/>
      <c r="CC13" s="2"/>
      <c r="CD13" s="16"/>
      <c r="CE13" s="17"/>
      <c r="CF13" s="16"/>
    </row>
    <row r="14" spans="2:85" ht="14.25" customHeight="1">
      <c r="C14" s="2"/>
      <c r="D14" s="16"/>
      <c r="E14" s="17"/>
      <c r="F14" s="16"/>
      <c r="I14" s="2"/>
      <c r="J14" s="16"/>
      <c r="K14" s="17"/>
      <c r="L14" s="16"/>
      <c r="O14" s="2"/>
      <c r="P14" s="16"/>
      <c r="Q14" s="17"/>
      <c r="R14" s="16"/>
      <c r="U14" s="2"/>
      <c r="V14" s="16"/>
      <c r="W14" s="17"/>
      <c r="X14" s="16"/>
      <c r="AA14" s="2"/>
      <c r="AB14" s="16"/>
      <c r="AC14" s="17"/>
      <c r="AD14" s="16"/>
      <c r="AG14" s="2"/>
      <c r="AH14" s="16"/>
      <c r="AI14" s="17"/>
      <c r="AJ14" s="16"/>
      <c r="AM14" s="2"/>
      <c r="AN14" s="16"/>
      <c r="AO14" s="17"/>
      <c r="AP14" s="16"/>
      <c r="AS14" s="2"/>
      <c r="AT14" s="16"/>
      <c r="AU14" s="17"/>
      <c r="AV14" s="16"/>
      <c r="AY14" s="2"/>
      <c r="AZ14" s="16"/>
      <c r="BA14" s="17"/>
      <c r="BB14" s="16"/>
      <c r="BE14" s="2"/>
      <c r="BF14" s="16"/>
      <c r="BG14" s="17"/>
      <c r="BH14" s="16"/>
      <c r="BK14" s="2"/>
      <c r="BL14" s="16"/>
      <c r="BM14" s="17"/>
      <c r="BN14" s="16"/>
      <c r="BQ14" s="2"/>
      <c r="BR14" s="16"/>
      <c r="BS14" s="17"/>
      <c r="BT14" s="16"/>
      <c r="BW14" s="2"/>
      <c r="BX14" s="16"/>
      <c r="BY14" s="17"/>
      <c r="BZ14" s="16"/>
      <c r="CC14" s="2"/>
      <c r="CD14" s="16"/>
      <c r="CE14" s="17"/>
      <c r="CF14" s="16"/>
    </row>
    <row r="15" spans="2:85" ht="14.25" customHeight="1">
      <c r="C15" s="2"/>
      <c r="D15" s="16"/>
      <c r="E15" s="17"/>
      <c r="F15" s="16"/>
      <c r="I15" s="2"/>
      <c r="J15" s="16"/>
      <c r="K15" s="17"/>
      <c r="L15" s="16"/>
      <c r="O15" s="2"/>
      <c r="P15" s="16"/>
      <c r="Q15" s="17"/>
      <c r="R15" s="16"/>
      <c r="U15" s="2"/>
      <c r="V15" s="16"/>
      <c r="W15" s="17"/>
      <c r="X15" s="16"/>
      <c r="AA15" s="2"/>
      <c r="AB15" s="16"/>
      <c r="AC15" s="17"/>
      <c r="AD15" s="16"/>
      <c r="AG15" s="2"/>
      <c r="AH15" s="16"/>
      <c r="AI15" s="17"/>
      <c r="AJ15" s="16"/>
      <c r="AM15" s="2"/>
      <c r="AN15" s="16"/>
      <c r="AO15" s="17"/>
      <c r="AP15" s="16"/>
      <c r="AS15" s="2"/>
      <c r="AT15" s="16"/>
      <c r="AU15" s="17"/>
      <c r="AV15" s="16"/>
      <c r="AY15" s="2"/>
      <c r="AZ15" s="16"/>
      <c r="BA15" s="17"/>
      <c r="BB15" s="16"/>
      <c r="BE15" s="2"/>
      <c r="BF15" s="16"/>
      <c r="BG15" s="17"/>
      <c r="BH15" s="16"/>
      <c r="BK15" s="2"/>
      <c r="BL15" s="16"/>
      <c r="BM15" s="17"/>
      <c r="BN15" s="16"/>
      <c r="BQ15" s="2"/>
      <c r="BR15" s="16"/>
      <c r="BS15" s="17"/>
      <c r="BT15" s="16"/>
      <c r="BW15" s="2"/>
      <c r="BX15" s="16"/>
      <c r="BY15" s="17"/>
      <c r="BZ15" s="16"/>
      <c r="CC15" s="2"/>
      <c r="CD15" s="16"/>
      <c r="CE15" s="17"/>
      <c r="CF15" s="16"/>
    </row>
    <row r="16" spans="2:85" ht="14.25" customHeight="1">
      <c r="C16" s="2"/>
      <c r="D16" s="16"/>
      <c r="E16" s="17"/>
      <c r="F16" s="16"/>
      <c r="I16" s="2"/>
      <c r="J16" s="16"/>
      <c r="K16" s="17"/>
      <c r="L16" s="16"/>
      <c r="O16" s="2"/>
      <c r="P16" s="16"/>
      <c r="Q16" s="17"/>
      <c r="R16" s="16"/>
      <c r="U16" s="2"/>
      <c r="V16" s="16"/>
      <c r="W16" s="17"/>
      <c r="X16" s="16"/>
      <c r="AA16" s="2"/>
      <c r="AB16" s="16"/>
      <c r="AC16" s="17"/>
      <c r="AD16" s="16"/>
      <c r="AG16" s="2"/>
      <c r="AH16" s="16"/>
      <c r="AI16" s="17"/>
      <c r="AJ16" s="16"/>
      <c r="AM16" s="2"/>
      <c r="AN16" s="16"/>
      <c r="AO16" s="17"/>
      <c r="AP16" s="16"/>
      <c r="AS16" s="2"/>
      <c r="AT16" s="16"/>
      <c r="AU16" s="17"/>
      <c r="AV16" s="16"/>
      <c r="AY16" s="2"/>
      <c r="AZ16" s="16"/>
      <c r="BA16" s="17"/>
      <c r="BB16" s="16"/>
      <c r="BE16" s="2"/>
      <c r="BF16" s="16"/>
      <c r="BG16" s="17"/>
      <c r="BH16" s="16"/>
      <c r="BK16" s="2"/>
      <c r="BL16" s="16"/>
      <c r="BM16" s="17"/>
      <c r="BN16" s="16"/>
      <c r="BQ16" s="2"/>
      <c r="BR16" s="16"/>
      <c r="BS16" s="17"/>
      <c r="BT16" s="16"/>
      <c r="BW16" s="2"/>
      <c r="BX16" s="16"/>
      <c r="BY16" s="17"/>
      <c r="BZ16" s="16"/>
      <c r="CC16" s="2"/>
      <c r="CD16" s="16"/>
      <c r="CE16" s="17"/>
      <c r="CF16" s="16"/>
    </row>
    <row r="17" spans="3:84" ht="14.25" customHeight="1">
      <c r="C17" s="2"/>
      <c r="D17" s="16"/>
      <c r="E17" s="17"/>
      <c r="F17" s="16"/>
      <c r="I17" s="2"/>
      <c r="J17" s="16"/>
      <c r="K17" s="17"/>
      <c r="L17" s="16"/>
      <c r="O17" s="2"/>
      <c r="P17" s="16"/>
      <c r="Q17" s="17"/>
      <c r="R17" s="16"/>
      <c r="U17" s="2"/>
      <c r="V17" s="16"/>
      <c r="W17" s="17"/>
      <c r="X17" s="16"/>
      <c r="AA17" s="2"/>
      <c r="AB17" s="16"/>
      <c r="AC17" s="17"/>
      <c r="AD17" s="16"/>
      <c r="AG17" s="2"/>
      <c r="AH17" s="16"/>
      <c r="AI17" s="17"/>
      <c r="AJ17" s="16"/>
      <c r="AM17" s="2"/>
      <c r="AN17" s="16"/>
      <c r="AO17" s="17"/>
      <c r="AP17" s="16"/>
      <c r="AS17" s="2"/>
      <c r="AT17" s="16"/>
      <c r="AU17" s="17"/>
      <c r="AV17" s="16"/>
      <c r="AY17" s="2"/>
      <c r="AZ17" s="16"/>
      <c r="BA17" s="17"/>
      <c r="BB17" s="16"/>
      <c r="BE17" s="2"/>
      <c r="BF17" s="16"/>
      <c r="BG17" s="17"/>
      <c r="BH17" s="16"/>
      <c r="BK17" s="2"/>
      <c r="BL17" s="16"/>
      <c r="BM17" s="17"/>
      <c r="BN17" s="16"/>
      <c r="BQ17" s="2"/>
      <c r="BR17" s="16"/>
      <c r="BS17" s="17"/>
      <c r="BT17" s="16"/>
      <c r="BW17" s="2"/>
      <c r="BX17" s="16"/>
      <c r="BY17" s="17"/>
      <c r="BZ17" s="16"/>
      <c r="CC17" s="2"/>
      <c r="CD17" s="16"/>
      <c r="CE17" s="17"/>
      <c r="CF17" s="16"/>
    </row>
    <row r="18" spans="3:84" ht="14.25" customHeight="1">
      <c r="C18" s="2"/>
      <c r="D18" s="16"/>
      <c r="E18" s="17"/>
      <c r="F18" s="16"/>
      <c r="I18" s="2"/>
      <c r="J18" s="16"/>
      <c r="K18" s="17"/>
      <c r="L18" s="16"/>
      <c r="O18" s="2"/>
      <c r="P18" s="16"/>
      <c r="Q18" s="17"/>
      <c r="R18" s="16"/>
      <c r="U18" s="2"/>
      <c r="V18" s="16"/>
      <c r="W18" s="17"/>
      <c r="X18" s="16"/>
      <c r="AA18" s="2"/>
      <c r="AB18" s="16"/>
      <c r="AC18" s="17"/>
      <c r="AD18" s="16"/>
      <c r="AG18" s="2"/>
      <c r="AH18" s="16"/>
      <c r="AI18" s="17"/>
      <c r="AJ18" s="16"/>
      <c r="AM18" s="2"/>
      <c r="AN18" s="16"/>
      <c r="AO18" s="17"/>
      <c r="AP18" s="16"/>
      <c r="AS18" s="2"/>
      <c r="AT18" s="16"/>
      <c r="AU18" s="17"/>
      <c r="AV18" s="16"/>
      <c r="AY18" s="2"/>
      <c r="AZ18" s="16"/>
      <c r="BA18" s="17"/>
      <c r="BB18" s="16"/>
      <c r="BE18" s="2"/>
      <c r="BF18" s="16"/>
      <c r="BG18" s="17"/>
      <c r="BH18" s="16"/>
      <c r="BK18" s="2"/>
      <c r="BL18" s="16"/>
      <c r="BM18" s="17"/>
      <c r="BN18" s="16"/>
      <c r="BQ18" s="2"/>
      <c r="BR18" s="16"/>
      <c r="BS18" s="17"/>
      <c r="BT18" s="16"/>
      <c r="BW18" s="2"/>
      <c r="BX18" s="16"/>
      <c r="BY18" s="17"/>
      <c r="BZ18" s="16"/>
      <c r="CC18" s="2"/>
      <c r="CD18" s="16"/>
      <c r="CE18" s="17"/>
      <c r="CF18" s="16"/>
    </row>
    <row r="19" spans="3:84" ht="14.25" customHeight="1">
      <c r="C19" s="2"/>
      <c r="D19" s="16"/>
      <c r="E19" s="17"/>
      <c r="F19" s="16"/>
      <c r="I19" s="2"/>
      <c r="J19" s="16"/>
      <c r="K19" s="17"/>
      <c r="L19" s="16"/>
      <c r="O19" s="2"/>
      <c r="P19" s="16"/>
      <c r="Q19" s="17"/>
      <c r="R19" s="16"/>
      <c r="U19" s="2"/>
      <c r="V19" s="16"/>
      <c r="W19" s="17"/>
      <c r="X19" s="16"/>
      <c r="AA19" s="2"/>
      <c r="AB19" s="16"/>
      <c r="AC19" s="17"/>
      <c r="AD19" s="16"/>
      <c r="AG19" s="2"/>
      <c r="AH19" s="16"/>
      <c r="AI19" s="17"/>
      <c r="AJ19" s="16"/>
      <c r="AM19" s="2"/>
      <c r="AN19" s="16"/>
      <c r="AO19" s="17"/>
      <c r="AP19" s="16"/>
      <c r="AS19" s="2"/>
      <c r="AT19" s="16"/>
      <c r="AU19" s="17"/>
      <c r="AV19" s="16"/>
      <c r="AY19" s="2"/>
      <c r="AZ19" s="16"/>
      <c r="BA19" s="17"/>
      <c r="BB19" s="16"/>
      <c r="BE19" s="2"/>
      <c r="BF19" s="16"/>
      <c r="BG19" s="17"/>
      <c r="BH19" s="16"/>
      <c r="BK19" s="2"/>
      <c r="BL19" s="16"/>
      <c r="BM19" s="17"/>
      <c r="BN19" s="16"/>
      <c r="BQ19" s="2"/>
      <c r="BR19" s="16"/>
      <c r="BS19" s="17"/>
      <c r="BT19" s="16"/>
      <c r="BW19" s="2"/>
      <c r="BX19" s="16"/>
      <c r="BY19" s="17"/>
      <c r="BZ19" s="16"/>
      <c r="CC19" s="2"/>
      <c r="CD19" s="16"/>
      <c r="CE19" s="17"/>
      <c r="CF19" s="16"/>
    </row>
    <row r="20" spans="3:84" ht="14.25" customHeight="1">
      <c r="C20" s="2"/>
      <c r="D20" s="16"/>
      <c r="E20" s="17"/>
      <c r="F20" s="16"/>
      <c r="I20" s="2"/>
      <c r="J20" s="16"/>
      <c r="K20" s="17"/>
      <c r="L20" s="16"/>
      <c r="O20" s="2"/>
      <c r="P20" s="16"/>
      <c r="Q20" s="17"/>
      <c r="R20" s="16"/>
      <c r="U20" s="2"/>
      <c r="V20" s="16"/>
      <c r="W20" s="17"/>
      <c r="X20" s="16"/>
      <c r="AA20" s="2"/>
      <c r="AB20" s="16"/>
      <c r="AC20" s="17"/>
      <c r="AD20" s="16"/>
      <c r="AG20" s="2"/>
      <c r="AH20" s="16"/>
      <c r="AI20" s="17"/>
      <c r="AJ20" s="16"/>
      <c r="AM20" s="2"/>
      <c r="AN20" s="16"/>
      <c r="AO20" s="17"/>
      <c r="AP20" s="16"/>
      <c r="AS20" s="2"/>
      <c r="AT20" s="16"/>
      <c r="AU20" s="17"/>
      <c r="AV20" s="16"/>
      <c r="AY20" s="2"/>
      <c r="AZ20" s="16"/>
      <c r="BA20" s="17"/>
      <c r="BB20" s="16"/>
      <c r="BE20" s="2"/>
      <c r="BF20" s="16"/>
      <c r="BG20" s="17"/>
      <c r="BH20" s="16"/>
      <c r="BK20" s="2"/>
      <c r="BL20" s="16"/>
      <c r="BM20" s="17"/>
      <c r="BN20" s="16"/>
      <c r="BQ20" s="2"/>
      <c r="BR20" s="16"/>
      <c r="BS20" s="17"/>
      <c r="BT20" s="16"/>
      <c r="BW20" s="2"/>
      <c r="BX20" s="16"/>
      <c r="BY20" s="17"/>
      <c r="BZ20" s="16"/>
      <c r="CC20" s="2"/>
      <c r="CD20" s="16"/>
      <c r="CE20" s="17"/>
      <c r="CF20" s="16"/>
    </row>
    <row r="21" spans="3:84" ht="14.25" customHeight="1">
      <c r="C21" s="2"/>
      <c r="D21" s="16"/>
      <c r="E21" s="17"/>
      <c r="F21" s="16"/>
      <c r="I21" s="2"/>
      <c r="J21" s="16"/>
      <c r="K21" s="17"/>
      <c r="L21" s="16"/>
      <c r="O21" s="2"/>
      <c r="P21" s="16"/>
      <c r="Q21" s="17"/>
      <c r="R21" s="16"/>
      <c r="U21" s="2"/>
      <c r="V21" s="16"/>
      <c r="W21" s="17"/>
      <c r="X21" s="16"/>
      <c r="AA21" s="2"/>
      <c r="AB21" s="16"/>
      <c r="AC21" s="17"/>
      <c r="AD21" s="16"/>
      <c r="AG21" s="2"/>
      <c r="AH21" s="16"/>
      <c r="AI21" s="17"/>
      <c r="AJ21" s="16"/>
      <c r="AM21" s="2"/>
      <c r="AN21" s="16"/>
      <c r="AO21" s="17"/>
      <c r="AP21" s="16"/>
      <c r="AS21" s="2"/>
      <c r="AT21" s="16"/>
      <c r="AU21" s="17"/>
      <c r="AV21" s="16"/>
      <c r="AY21" s="2"/>
      <c r="AZ21" s="16"/>
      <c r="BA21" s="17"/>
      <c r="BB21" s="16"/>
      <c r="BE21" s="2"/>
      <c r="BF21" s="16"/>
      <c r="BG21" s="17"/>
      <c r="BH21" s="16"/>
      <c r="BK21" s="2"/>
      <c r="BL21" s="16"/>
      <c r="BM21" s="17"/>
      <c r="BN21" s="16"/>
      <c r="BQ21" s="2"/>
      <c r="BR21" s="16"/>
      <c r="BS21" s="17"/>
      <c r="BT21" s="16"/>
      <c r="BW21" s="2"/>
      <c r="BX21" s="16"/>
      <c r="BY21" s="17"/>
      <c r="BZ21" s="16"/>
      <c r="CC21" s="2"/>
      <c r="CD21" s="16"/>
      <c r="CE21" s="17"/>
      <c r="CF21" s="16"/>
    </row>
    <row r="22" spans="3:84" ht="14.25" customHeight="1">
      <c r="C22" s="2"/>
      <c r="D22" s="16"/>
      <c r="E22" s="17"/>
      <c r="F22" s="16"/>
      <c r="I22" s="2"/>
      <c r="J22" s="16"/>
      <c r="K22" s="17"/>
      <c r="L22" s="16"/>
      <c r="O22" s="2"/>
      <c r="P22" s="16"/>
      <c r="Q22" s="17"/>
      <c r="R22" s="16"/>
      <c r="U22" s="2"/>
      <c r="V22" s="16"/>
      <c r="W22" s="17"/>
      <c r="X22" s="16"/>
      <c r="AA22" s="2"/>
      <c r="AB22" s="16"/>
      <c r="AC22" s="17"/>
      <c r="AD22" s="16"/>
      <c r="AG22" s="2"/>
      <c r="AH22" s="16"/>
      <c r="AI22" s="17"/>
      <c r="AJ22" s="16"/>
      <c r="AM22" s="2"/>
      <c r="AN22" s="16"/>
      <c r="AO22" s="17"/>
      <c r="AP22" s="16"/>
      <c r="AS22" s="2"/>
      <c r="AT22" s="16"/>
      <c r="AU22" s="17"/>
      <c r="AV22" s="16"/>
      <c r="AY22" s="2"/>
      <c r="AZ22" s="16"/>
      <c r="BA22" s="17"/>
      <c r="BB22" s="16"/>
      <c r="BE22" s="2"/>
      <c r="BF22" s="16"/>
      <c r="BG22" s="17"/>
      <c r="BH22" s="16"/>
      <c r="BK22" s="2"/>
      <c r="BL22" s="16"/>
      <c r="BM22" s="17"/>
      <c r="BN22" s="16"/>
      <c r="BQ22" s="2"/>
      <c r="BR22" s="16"/>
      <c r="BS22" s="17"/>
      <c r="BT22" s="16"/>
      <c r="BW22" s="2"/>
      <c r="BX22" s="16"/>
      <c r="BY22" s="17"/>
      <c r="BZ22" s="16"/>
      <c r="CC22" s="2"/>
      <c r="CD22" s="16"/>
      <c r="CE22" s="17"/>
      <c r="CF22" s="16"/>
    </row>
    <row r="23" spans="3:84" ht="14.25" customHeight="1">
      <c r="C23" s="2"/>
      <c r="D23" s="16"/>
      <c r="E23" s="17"/>
      <c r="F23" s="16"/>
      <c r="I23" s="2"/>
      <c r="J23" s="16"/>
      <c r="K23" s="17"/>
      <c r="L23" s="16"/>
      <c r="O23" s="2"/>
      <c r="P23" s="16"/>
      <c r="Q23" s="17"/>
      <c r="R23" s="16"/>
      <c r="U23" s="2"/>
      <c r="V23" s="16"/>
      <c r="W23" s="17"/>
      <c r="X23" s="16"/>
      <c r="AA23" s="2"/>
      <c r="AB23" s="16"/>
      <c r="AC23" s="17"/>
      <c r="AD23" s="16"/>
      <c r="AG23" s="2"/>
      <c r="AH23" s="16"/>
      <c r="AI23" s="17"/>
      <c r="AJ23" s="16"/>
      <c r="AM23" s="2"/>
      <c r="AN23" s="16"/>
      <c r="AO23" s="17"/>
      <c r="AP23" s="16"/>
      <c r="AS23" s="2"/>
      <c r="AT23" s="16"/>
      <c r="AU23" s="17"/>
      <c r="AV23" s="16"/>
      <c r="AY23" s="2"/>
      <c r="AZ23" s="16"/>
      <c r="BA23" s="17"/>
      <c r="BB23" s="16"/>
      <c r="BE23" s="2"/>
      <c r="BF23" s="16"/>
      <c r="BG23" s="17"/>
      <c r="BH23" s="16"/>
      <c r="BK23" s="2"/>
      <c r="BL23" s="16"/>
      <c r="BM23" s="17"/>
      <c r="BN23" s="16"/>
      <c r="BQ23" s="2"/>
      <c r="BR23" s="16"/>
      <c r="BS23" s="17"/>
      <c r="BT23" s="16"/>
      <c r="BW23" s="2"/>
      <c r="BX23" s="16"/>
      <c r="BY23" s="17"/>
      <c r="BZ23" s="16"/>
      <c r="CC23" s="2"/>
      <c r="CD23" s="16"/>
      <c r="CE23" s="17"/>
      <c r="CF23" s="16"/>
    </row>
    <row r="24" spans="3:84" ht="14.25" customHeight="1">
      <c r="C24" s="2"/>
      <c r="D24" s="16"/>
      <c r="E24" s="17"/>
      <c r="F24" s="16"/>
      <c r="I24" s="2"/>
      <c r="J24" s="16"/>
      <c r="K24" s="17"/>
      <c r="L24" s="16"/>
      <c r="O24" s="2"/>
      <c r="P24" s="16"/>
      <c r="Q24" s="17"/>
      <c r="R24" s="16"/>
      <c r="U24" s="2"/>
      <c r="V24" s="16"/>
      <c r="W24" s="17"/>
      <c r="X24" s="16"/>
      <c r="AA24" s="2"/>
      <c r="AB24" s="16"/>
      <c r="AC24" s="17"/>
      <c r="AD24" s="16"/>
      <c r="AG24" s="2"/>
      <c r="AH24" s="16"/>
      <c r="AI24" s="17"/>
      <c r="AJ24" s="16"/>
      <c r="AM24" s="2"/>
      <c r="AN24" s="16"/>
      <c r="AO24" s="17"/>
      <c r="AP24" s="16"/>
      <c r="AS24" s="2"/>
      <c r="AT24" s="16"/>
      <c r="AU24" s="17"/>
      <c r="AV24" s="16"/>
      <c r="AY24" s="2"/>
      <c r="AZ24" s="16"/>
      <c r="BA24" s="17"/>
      <c r="BB24" s="16"/>
      <c r="BE24" s="2"/>
      <c r="BF24" s="16"/>
      <c r="BG24" s="17"/>
      <c r="BH24" s="16"/>
      <c r="BK24" s="2"/>
      <c r="BL24" s="16"/>
      <c r="BM24" s="17"/>
      <c r="BN24" s="16"/>
      <c r="BQ24" s="2"/>
      <c r="BR24" s="16"/>
      <c r="BS24" s="17"/>
      <c r="BT24" s="16"/>
      <c r="BW24" s="2"/>
      <c r="BX24" s="16"/>
      <c r="BY24" s="17"/>
      <c r="BZ24" s="16"/>
      <c r="CC24" s="2"/>
      <c r="CD24" s="16"/>
      <c r="CE24" s="17"/>
      <c r="CF24" s="16"/>
    </row>
    <row r="25" spans="3:84" ht="14.25" customHeight="1">
      <c r="C25" s="2"/>
      <c r="D25" s="16"/>
      <c r="E25" s="17"/>
      <c r="F25" s="16"/>
      <c r="I25" s="2"/>
      <c r="J25" s="16"/>
      <c r="K25" s="17"/>
      <c r="L25" s="16"/>
      <c r="O25" s="2"/>
      <c r="P25" s="16"/>
      <c r="Q25" s="17"/>
      <c r="R25" s="16"/>
      <c r="U25" s="2"/>
      <c r="V25" s="16"/>
      <c r="W25" s="17"/>
      <c r="X25" s="16"/>
      <c r="AA25" s="2"/>
      <c r="AB25" s="16"/>
      <c r="AC25" s="17"/>
      <c r="AD25" s="16"/>
      <c r="AG25" s="2"/>
      <c r="AH25" s="16"/>
      <c r="AI25" s="17"/>
      <c r="AJ25" s="16"/>
      <c r="AM25" s="2"/>
      <c r="AN25" s="16"/>
      <c r="AO25" s="17"/>
      <c r="AP25" s="16"/>
      <c r="AS25" s="2"/>
      <c r="AT25" s="16"/>
      <c r="AU25" s="17"/>
      <c r="AV25" s="16"/>
      <c r="AY25" s="2"/>
      <c r="AZ25" s="16"/>
      <c r="BA25" s="17"/>
      <c r="BB25" s="16"/>
      <c r="BE25" s="2"/>
      <c r="BF25" s="16"/>
      <c r="BG25" s="17"/>
      <c r="BH25" s="16"/>
      <c r="BK25" s="2"/>
      <c r="BL25" s="16"/>
      <c r="BM25" s="17"/>
      <c r="BN25" s="16"/>
      <c r="BQ25" s="2"/>
      <c r="BR25" s="16"/>
      <c r="BS25" s="17"/>
      <c r="BT25" s="16"/>
      <c r="BW25" s="2"/>
      <c r="BX25" s="16"/>
      <c r="BY25" s="17"/>
      <c r="BZ25" s="16"/>
      <c r="CC25" s="2"/>
      <c r="CD25" s="16"/>
      <c r="CE25" s="17"/>
      <c r="CF25" s="16"/>
    </row>
    <row r="26" spans="3:84" ht="14.25" customHeight="1">
      <c r="C26" s="2"/>
      <c r="D26" s="16"/>
      <c r="E26" s="17"/>
      <c r="F26" s="16"/>
      <c r="I26" s="2"/>
      <c r="J26" s="16"/>
      <c r="K26" s="17"/>
      <c r="L26" s="16"/>
      <c r="O26" s="2"/>
      <c r="P26" s="16"/>
      <c r="Q26" s="17"/>
      <c r="R26" s="16"/>
      <c r="U26" s="2"/>
      <c r="V26" s="16"/>
      <c r="W26" s="17"/>
      <c r="X26" s="16"/>
      <c r="AA26" s="2"/>
      <c r="AB26" s="16"/>
      <c r="AC26" s="17"/>
      <c r="AD26" s="16"/>
      <c r="AG26" s="2"/>
      <c r="AH26" s="16"/>
      <c r="AI26" s="17"/>
      <c r="AJ26" s="16"/>
      <c r="AM26" s="2"/>
      <c r="AN26" s="16"/>
      <c r="AO26" s="17"/>
      <c r="AP26" s="16"/>
      <c r="AS26" s="2"/>
      <c r="AT26" s="16"/>
      <c r="AU26" s="17"/>
      <c r="AV26" s="16"/>
      <c r="AY26" s="2"/>
      <c r="AZ26" s="16"/>
      <c r="BA26" s="17"/>
      <c r="BB26" s="16"/>
      <c r="BE26" s="2"/>
      <c r="BF26" s="16"/>
      <c r="BG26" s="17"/>
      <c r="BH26" s="16"/>
      <c r="BK26" s="2"/>
      <c r="BL26" s="16"/>
      <c r="BM26" s="17"/>
      <c r="BN26" s="16"/>
      <c r="BQ26" s="2"/>
      <c r="BR26" s="16"/>
      <c r="BS26" s="17"/>
      <c r="BT26" s="16"/>
      <c r="BW26" s="2"/>
      <c r="BX26" s="16"/>
      <c r="BY26" s="17"/>
      <c r="BZ26" s="16"/>
      <c r="CC26" s="2"/>
      <c r="CD26" s="16"/>
      <c r="CE26" s="17"/>
      <c r="CF26" s="16"/>
    </row>
    <row r="27" spans="3:84" ht="14.25" customHeight="1">
      <c r="C27" s="2"/>
      <c r="D27" s="16"/>
      <c r="E27" s="17"/>
      <c r="F27" s="16"/>
      <c r="I27" s="2"/>
      <c r="J27" s="16"/>
      <c r="K27" s="17"/>
      <c r="L27" s="16"/>
      <c r="O27" s="2"/>
      <c r="P27" s="16"/>
      <c r="Q27" s="17"/>
      <c r="R27" s="16"/>
      <c r="U27" s="2"/>
      <c r="V27" s="16"/>
      <c r="W27" s="17"/>
      <c r="X27" s="16"/>
      <c r="AA27" s="2"/>
      <c r="AB27" s="16"/>
      <c r="AC27" s="17"/>
      <c r="AD27" s="16"/>
      <c r="AG27" s="2"/>
      <c r="AH27" s="16"/>
      <c r="AI27" s="17"/>
      <c r="AJ27" s="16"/>
      <c r="AM27" s="2"/>
      <c r="AN27" s="16"/>
      <c r="AO27" s="17"/>
      <c r="AP27" s="16"/>
      <c r="AS27" s="2"/>
      <c r="AT27" s="16"/>
      <c r="AU27" s="17"/>
      <c r="AV27" s="16"/>
      <c r="AY27" s="2"/>
      <c r="AZ27" s="16"/>
      <c r="BA27" s="17"/>
      <c r="BB27" s="16"/>
      <c r="BE27" s="2"/>
      <c r="BF27" s="16"/>
      <c r="BG27" s="17"/>
      <c r="BH27" s="16"/>
      <c r="BK27" s="2"/>
      <c r="BL27" s="16"/>
      <c r="BM27" s="17"/>
      <c r="BN27" s="16"/>
      <c r="BQ27" s="2"/>
      <c r="BR27" s="16"/>
      <c r="BS27" s="17"/>
      <c r="BT27" s="16"/>
      <c r="BW27" s="2"/>
      <c r="BX27" s="16"/>
      <c r="BY27" s="17"/>
      <c r="BZ27" s="16"/>
      <c r="CC27" s="2"/>
      <c r="CD27" s="16"/>
      <c r="CE27" s="17"/>
      <c r="CF27" s="16"/>
    </row>
    <row r="28" spans="3:84" ht="14.25" customHeight="1">
      <c r="C28" s="2"/>
      <c r="D28" s="16"/>
      <c r="E28" s="17"/>
      <c r="F28" s="16"/>
      <c r="I28" s="2"/>
      <c r="J28" s="16"/>
      <c r="K28" s="17"/>
      <c r="L28" s="16"/>
      <c r="O28" s="2"/>
      <c r="P28" s="16"/>
      <c r="Q28" s="17"/>
      <c r="R28" s="16"/>
      <c r="U28" s="2"/>
      <c r="V28" s="16"/>
      <c r="W28" s="17"/>
      <c r="X28" s="16"/>
      <c r="AA28" s="2"/>
      <c r="AB28" s="16"/>
      <c r="AC28" s="17"/>
      <c r="AD28" s="16"/>
      <c r="AG28" s="2"/>
      <c r="AH28" s="16"/>
      <c r="AI28" s="17"/>
      <c r="AJ28" s="16"/>
      <c r="AM28" s="2"/>
      <c r="AN28" s="16"/>
      <c r="AO28" s="17"/>
      <c r="AP28" s="16"/>
      <c r="AS28" s="2"/>
      <c r="AT28" s="16"/>
      <c r="AU28" s="17"/>
      <c r="AV28" s="16"/>
      <c r="AY28" s="2"/>
      <c r="AZ28" s="16"/>
      <c r="BA28" s="17"/>
      <c r="BB28" s="16"/>
      <c r="BE28" s="2"/>
      <c r="BF28" s="16"/>
      <c r="BG28" s="17"/>
      <c r="BH28" s="16"/>
      <c r="BK28" s="2"/>
      <c r="BL28" s="16"/>
      <c r="BM28" s="17"/>
      <c r="BN28" s="16"/>
      <c r="BQ28" s="2"/>
      <c r="BR28" s="16"/>
      <c r="BS28" s="17"/>
      <c r="BT28" s="16"/>
      <c r="BW28" s="2"/>
      <c r="BX28" s="16"/>
      <c r="BY28" s="17"/>
      <c r="BZ28" s="16"/>
      <c r="CC28" s="2"/>
      <c r="CD28" s="16"/>
      <c r="CE28" s="17"/>
      <c r="CF28" s="16"/>
    </row>
    <row r="29" spans="3:84" ht="14.25" customHeight="1">
      <c r="C29" s="2"/>
      <c r="D29" s="16"/>
      <c r="E29" s="17"/>
      <c r="F29" s="16"/>
      <c r="I29" s="2"/>
      <c r="J29" s="16"/>
      <c r="K29" s="17"/>
      <c r="L29" s="16"/>
      <c r="O29" s="2"/>
      <c r="P29" s="16"/>
      <c r="Q29" s="17"/>
      <c r="R29" s="16"/>
      <c r="U29" s="2"/>
      <c r="V29" s="16"/>
      <c r="W29" s="17"/>
      <c r="X29" s="16"/>
      <c r="AA29" s="2"/>
      <c r="AB29" s="16"/>
      <c r="AC29" s="17"/>
      <c r="AD29" s="16"/>
      <c r="AG29" s="2"/>
      <c r="AH29" s="16"/>
      <c r="AI29" s="17"/>
      <c r="AJ29" s="16"/>
      <c r="AM29" s="2"/>
      <c r="AN29" s="16"/>
      <c r="AO29" s="17"/>
      <c r="AP29" s="16"/>
      <c r="AS29" s="2"/>
      <c r="AT29" s="16"/>
      <c r="AU29" s="17"/>
      <c r="AV29" s="16"/>
      <c r="AY29" s="2"/>
      <c r="AZ29" s="16"/>
      <c r="BA29" s="17"/>
      <c r="BB29" s="16"/>
      <c r="BE29" s="2"/>
      <c r="BF29" s="16"/>
      <c r="BG29" s="17"/>
      <c r="BH29" s="16"/>
      <c r="BK29" s="2"/>
      <c r="BL29" s="16"/>
      <c r="BM29" s="17"/>
      <c r="BN29" s="16"/>
      <c r="BQ29" s="2"/>
      <c r="BR29" s="16"/>
      <c r="BS29" s="17"/>
      <c r="BT29" s="16"/>
      <c r="BW29" s="2"/>
      <c r="BX29" s="16"/>
      <c r="BY29" s="17"/>
      <c r="BZ29" s="16"/>
      <c r="CC29" s="2"/>
      <c r="CD29" s="16"/>
      <c r="CE29" s="17"/>
      <c r="CF29" s="16"/>
    </row>
    <row r="30" spans="3:84" ht="14.25" customHeight="1">
      <c r="C30" s="2"/>
      <c r="D30" s="16"/>
      <c r="E30" s="17"/>
      <c r="F30" s="16"/>
      <c r="I30" s="2"/>
      <c r="J30" s="16"/>
      <c r="K30" s="17"/>
      <c r="L30" s="16"/>
      <c r="O30" s="2"/>
      <c r="P30" s="16"/>
      <c r="Q30" s="17"/>
      <c r="R30" s="16"/>
      <c r="U30" s="2"/>
      <c r="V30" s="16"/>
      <c r="W30" s="17"/>
      <c r="X30" s="16"/>
      <c r="AA30" s="2"/>
      <c r="AB30" s="16"/>
      <c r="AC30" s="17"/>
      <c r="AD30" s="16"/>
      <c r="AG30" s="2"/>
      <c r="AH30" s="16"/>
      <c r="AI30" s="17"/>
      <c r="AJ30" s="16"/>
      <c r="AM30" s="2"/>
      <c r="AN30" s="16"/>
      <c r="AO30" s="17"/>
      <c r="AP30" s="16"/>
      <c r="AS30" s="2"/>
      <c r="AT30" s="16"/>
      <c r="AU30" s="17"/>
      <c r="AV30" s="16"/>
      <c r="AY30" s="2"/>
      <c r="AZ30" s="16"/>
      <c r="BA30" s="17"/>
      <c r="BB30" s="16"/>
      <c r="BE30" s="2"/>
      <c r="BF30" s="16"/>
      <c r="BG30" s="17"/>
      <c r="BH30" s="16"/>
      <c r="BK30" s="2"/>
      <c r="BL30" s="16"/>
      <c r="BM30" s="17"/>
      <c r="BN30" s="16"/>
      <c r="BQ30" s="2"/>
      <c r="BR30" s="16"/>
      <c r="BS30" s="17"/>
      <c r="BT30" s="16"/>
      <c r="BW30" s="2"/>
      <c r="BX30" s="16"/>
      <c r="BY30" s="17"/>
      <c r="BZ30" s="16"/>
      <c r="CC30" s="2"/>
      <c r="CD30" s="16"/>
      <c r="CE30" s="17"/>
      <c r="CF30" s="16"/>
    </row>
    <row r="31" spans="3:84" ht="14.25" customHeight="1">
      <c r="C31" s="2"/>
      <c r="D31" s="16"/>
      <c r="E31" s="17"/>
      <c r="F31" s="16"/>
      <c r="I31" s="2"/>
      <c r="J31" s="16"/>
      <c r="K31" s="17"/>
      <c r="L31" s="16"/>
      <c r="O31" s="2"/>
      <c r="P31" s="16"/>
      <c r="Q31" s="17"/>
      <c r="R31" s="16"/>
      <c r="U31" s="2"/>
      <c r="V31" s="16"/>
      <c r="W31" s="17"/>
      <c r="X31" s="16"/>
      <c r="AA31" s="2"/>
      <c r="AB31" s="16"/>
      <c r="AC31" s="17"/>
      <c r="AD31" s="16"/>
      <c r="AG31" s="2"/>
      <c r="AH31" s="16"/>
      <c r="AI31" s="17"/>
      <c r="AJ31" s="16"/>
      <c r="AM31" s="2"/>
      <c r="AN31" s="16"/>
      <c r="AO31" s="17"/>
      <c r="AP31" s="16"/>
      <c r="AS31" s="2"/>
      <c r="AT31" s="16"/>
      <c r="AU31" s="17"/>
      <c r="AV31" s="16"/>
      <c r="AY31" s="2"/>
      <c r="AZ31" s="16"/>
      <c r="BA31" s="17"/>
      <c r="BB31" s="16"/>
      <c r="BE31" s="2"/>
      <c r="BF31" s="16"/>
      <c r="BG31" s="17"/>
      <c r="BH31" s="16"/>
      <c r="BK31" s="2"/>
      <c r="BL31" s="16"/>
      <c r="BM31" s="17"/>
      <c r="BN31" s="16"/>
      <c r="BQ31" s="2"/>
      <c r="BR31" s="16"/>
      <c r="BS31" s="17"/>
      <c r="BT31" s="16"/>
      <c r="BW31" s="2"/>
      <c r="BX31" s="16"/>
      <c r="BY31" s="17"/>
      <c r="BZ31" s="16"/>
      <c r="CC31" s="2"/>
      <c r="CD31" s="16"/>
      <c r="CE31" s="17"/>
      <c r="CF31" s="16"/>
    </row>
    <row r="32" spans="3:84" ht="14.25" customHeight="1">
      <c r="C32" s="2"/>
      <c r="D32" s="16"/>
      <c r="E32" s="17"/>
      <c r="F32" s="16"/>
      <c r="I32" s="2"/>
      <c r="J32" s="16"/>
      <c r="K32" s="17"/>
      <c r="L32" s="16"/>
      <c r="O32" s="2"/>
      <c r="P32" s="16"/>
      <c r="Q32" s="17"/>
      <c r="R32" s="16"/>
      <c r="U32" s="2"/>
      <c r="V32" s="16"/>
      <c r="W32" s="17"/>
      <c r="X32" s="16"/>
      <c r="AA32" s="2"/>
      <c r="AB32" s="16"/>
      <c r="AC32" s="17"/>
      <c r="AD32" s="16"/>
      <c r="AG32" s="2"/>
      <c r="AH32" s="16"/>
      <c r="AI32" s="17"/>
      <c r="AJ32" s="16"/>
      <c r="AM32" s="2"/>
      <c r="AN32" s="16"/>
      <c r="AO32" s="17"/>
      <c r="AP32" s="16"/>
      <c r="AS32" s="2"/>
      <c r="AT32" s="16"/>
      <c r="AU32" s="17"/>
      <c r="AV32" s="16"/>
      <c r="AY32" s="2"/>
      <c r="AZ32" s="16"/>
      <c r="BA32" s="17"/>
      <c r="BB32" s="16"/>
      <c r="BE32" s="2"/>
      <c r="BF32" s="16"/>
      <c r="BG32" s="17"/>
      <c r="BH32" s="16"/>
      <c r="BK32" s="2"/>
      <c r="BL32" s="16"/>
      <c r="BM32" s="17"/>
      <c r="BN32" s="16"/>
      <c r="BQ32" s="2"/>
      <c r="BR32" s="16"/>
      <c r="BS32" s="17"/>
      <c r="BT32" s="16"/>
      <c r="BW32" s="2"/>
      <c r="BX32" s="16"/>
      <c r="BY32" s="17"/>
      <c r="BZ32" s="16"/>
      <c r="CC32" s="2"/>
      <c r="CD32" s="16"/>
      <c r="CE32" s="17"/>
      <c r="CF32" s="16"/>
    </row>
    <row r="33" spans="3:84" ht="14.25" customHeight="1">
      <c r="C33" s="2"/>
      <c r="D33" s="16"/>
      <c r="E33" s="17"/>
      <c r="F33" s="16"/>
      <c r="I33" s="2"/>
      <c r="J33" s="16"/>
      <c r="K33" s="17"/>
      <c r="L33" s="16"/>
      <c r="O33" s="2"/>
      <c r="P33" s="16"/>
      <c r="Q33" s="17"/>
      <c r="R33" s="16"/>
      <c r="U33" s="2"/>
      <c r="V33" s="16"/>
      <c r="W33" s="17"/>
      <c r="X33" s="16"/>
      <c r="AA33" s="2"/>
      <c r="AB33" s="16"/>
      <c r="AC33" s="17"/>
      <c r="AD33" s="16"/>
      <c r="AG33" s="2"/>
      <c r="AH33" s="16"/>
      <c r="AI33" s="17"/>
      <c r="AJ33" s="16"/>
      <c r="AM33" s="2"/>
      <c r="AN33" s="16"/>
      <c r="AO33" s="17"/>
      <c r="AP33" s="16"/>
      <c r="AS33" s="2"/>
      <c r="AT33" s="16"/>
      <c r="AU33" s="17"/>
      <c r="AV33" s="16"/>
      <c r="AY33" s="2"/>
      <c r="AZ33" s="16"/>
      <c r="BA33" s="17"/>
      <c r="BB33" s="16"/>
      <c r="BE33" s="2"/>
      <c r="BF33" s="16"/>
      <c r="BG33" s="17"/>
      <c r="BH33" s="16"/>
      <c r="BK33" s="2"/>
      <c r="BL33" s="16"/>
      <c r="BM33" s="17"/>
      <c r="BN33" s="16"/>
      <c r="BQ33" s="2"/>
      <c r="BR33" s="16"/>
      <c r="BS33" s="17"/>
      <c r="BT33" s="16"/>
      <c r="BW33" s="2"/>
      <c r="BX33" s="16"/>
      <c r="BY33" s="17"/>
      <c r="BZ33" s="16"/>
      <c r="CC33" s="2"/>
      <c r="CD33" s="16"/>
      <c r="CE33" s="17"/>
      <c r="CF33" s="16"/>
    </row>
    <row r="34" spans="3:84" ht="14.25" customHeight="1">
      <c r="C34" s="2"/>
      <c r="D34" s="16"/>
      <c r="E34" s="17"/>
      <c r="F34" s="16"/>
      <c r="I34" s="2"/>
      <c r="J34" s="16"/>
      <c r="K34" s="17"/>
      <c r="L34" s="16"/>
      <c r="O34" s="2"/>
      <c r="P34" s="16"/>
      <c r="Q34" s="17"/>
      <c r="R34" s="16"/>
      <c r="U34" s="2"/>
      <c r="V34" s="16"/>
      <c r="W34" s="17"/>
      <c r="X34" s="16"/>
      <c r="AA34" s="2"/>
      <c r="AB34" s="16"/>
      <c r="AC34" s="17"/>
      <c r="AD34" s="16"/>
      <c r="AG34" s="2"/>
      <c r="AH34" s="16"/>
      <c r="AI34" s="17"/>
      <c r="AJ34" s="16"/>
      <c r="AM34" s="2"/>
      <c r="AN34" s="16"/>
      <c r="AO34" s="17"/>
      <c r="AP34" s="16"/>
      <c r="AS34" s="2"/>
      <c r="AT34" s="16"/>
      <c r="AU34" s="17"/>
      <c r="AV34" s="16"/>
      <c r="AY34" s="2"/>
      <c r="AZ34" s="16"/>
      <c r="BA34" s="17"/>
      <c r="BB34" s="16"/>
      <c r="BE34" s="2"/>
      <c r="BF34" s="16"/>
      <c r="BG34" s="17"/>
      <c r="BH34" s="16"/>
      <c r="BK34" s="2"/>
      <c r="BL34" s="16"/>
      <c r="BM34" s="17"/>
      <c r="BN34" s="16"/>
      <c r="BQ34" s="2"/>
      <c r="BR34" s="16"/>
      <c r="BS34" s="17"/>
      <c r="BT34" s="16"/>
      <c r="BW34" s="2"/>
      <c r="BX34" s="16"/>
      <c r="BY34" s="17"/>
      <c r="BZ34" s="16"/>
      <c r="CC34" s="2"/>
      <c r="CD34" s="16"/>
      <c r="CE34" s="17"/>
      <c r="CF34" s="16"/>
    </row>
    <row r="35" spans="3:84" ht="14.25" customHeight="1">
      <c r="C35" s="2"/>
      <c r="D35" s="16"/>
      <c r="E35" s="17"/>
      <c r="F35" s="16"/>
      <c r="I35" s="2"/>
      <c r="J35" s="16"/>
      <c r="K35" s="17"/>
      <c r="L35" s="16"/>
      <c r="O35" s="2"/>
      <c r="P35" s="16"/>
      <c r="Q35" s="17"/>
      <c r="R35" s="16"/>
      <c r="U35" s="2"/>
      <c r="V35" s="16"/>
      <c r="W35" s="17"/>
      <c r="X35" s="16"/>
      <c r="AA35" s="2"/>
      <c r="AB35" s="16"/>
      <c r="AC35" s="17"/>
      <c r="AD35" s="16"/>
      <c r="AG35" s="2"/>
      <c r="AH35" s="16"/>
      <c r="AI35" s="17"/>
      <c r="AJ35" s="16"/>
      <c r="AM35" s="2"/>
      <c r="AN35" s="16"/>
      <c r="AO35" s="17"/>
      <c r="AP35" s="16"/>
      <c r="AS35" s="2"/>
      <c r="AT35" s="16"/>
      <c r="AU35" s="17"/>
      <c r="AV35" s="16"/>
      <c r="AY35" s="2"/>
      <c r="AZ35" s="16"/>
      <c r="BA35" s="17"/>
      <c r="BB35" s="16"/>
      <c r="BE35" s="2"/>
      <c r="BF35" s="16"/>
      <c r="BG35" s="17"/>
      <c r="BH35" s="16"/>
      <c r="BK35" s="2"/>
      <c r="BL35" s="16"/>
      <c r="BM35" s="17"/>
      <c r="BN35" s="16"/>
      <c r="BQ35" s="2"/>
      <c r="BR35" s="16"/>
      <c r="BS35" s="17"/>
      <c r="BT35" s="16"/>
      <c r="BW35" s="2"/>
      <c r="BX35" s="16"/>
      <c r="BY35" s="17"/>
      <c r="BZ35" s="16"/>
      <c r="CC35" s="2"/>
      <c r="CD35" s="16"/>
      <c r="CE35" s="17"/>
      <c r="CF35" s="16"/>
    </row>
    <row r="36" spans="3:84" ht="14.25" customHeight="1">
      <c r="C36" s="2"/>
      <c r="D36" s="16"/>
      <c r="E36" s="17"/>
      <c r="F36" s="16"/>
      <c r="I36" s="2"/>
      <c r="J36" s="16"/>
      <c r="K36" s="17"/>
      <c r="L36" s="16"/>
      <c r="O36" s="2"/>
      <c r="P36" s="16"/>
      <c r="Q36" s="17"/>
      <c r="R36" s="16"/>
      <c r="U36" s="2"/>
      <c r="V36" s="16"/>
      <c r="W36" s="17"/>
      <c r="X36" s="16"/>
      <c r="AA36" s="2"/>
      <c r="AB36" s="16"/>
      <c r="AC36" s="17"/>
      <c r="AD36" s="16"/>
      <c r="AG36" s="2"/>
      <c r="AH36" s="16"/>
      <c r="AI36" s="17"/>
      <c r="AJ36" s="16"/>
      <c r="AM36" s="2"/>
      <c r="AN36" s="16"/>
      <c r="AO36" s="17"/>
      <c r="AP36" s="16"/>
      <c r="AS36" s="2"/>
      <c r="AT36" s="16"/>
      <c r="AU36" s="17"/>
      <c r="AV36" s="16"/>
      <c r="AY36" s="2"/>
      <c r="AZ36" s="16"/>
      <c r="BA36" s="17"/>
      <c r="BB36" s="16"/>
      <c r="BE36" s="2"/>
      <c r="BF36" s="16"/>
      <c r="BG36" s="17"/>
      <c r="BH36" s="16"/>
      <c r="BK36" s="2"/>
      <c r="BL36" s="16"/>
      <c r="BM36" s="17"/>
      <c r="BN36" s="16"/>
      <c r="BQ36" s="2"/>
      <c r="BR36" s="16"/>
      <c r="BS36" s="17"/>
      <c r="BT36" s="16"/>
      <c r="BW36" s="2"/>
      <c r="BX36" s="16"/>
      <c r="BY36" s="17"/>
      <c r="BZ36" s="16"/>
      <c r="CC36" s="2"/>
      <c r="CD36" s="16"/>
      <c r="CE36" s="17"/>
      <c r="CF36" s="16"/>
    </row>
    <row r="37" spans="3:84" ht="14.25" customHeight="1">
      <c r="C37" s="2"/>
      <c r="D37" s="16"/>
      <c r="E37" s="17"/>
      <c r="F37" s="16"/>
      <c r="I37" s="2"/>
      <c r="J37" s="16"/>
      <c r="K37" s="17"/>
      <c r="L37" s="16"/>
      <c r="O37" s="2"/>
      <c r="P37" s="16"/>
      <c r="Q37" s="17"/>
      <c r="R37" s="16"/>
      <c r="U37" s="2"/>
      <c r="V37" s="16"/>
      <c r="W37" s="17"/>
      <c r="X37" s="16"/>
      <c r="AA37" s="2"/>
      <c r="AB37" s="16"/>
      <c r="AC37" s="17"/>
      <c r="AD37" s="16"/>
      <c r="AG37" s="2"/>
      <c r="AH37" s="16"/>
      <c r="AI37" s="17"/>
      <c r="AJ37" s="16"/>
      <c r="AM37" s="2"/>
      <c r="AN37" s="16"/>
      <c r="AO37" s="17"/>
      <c r="AP37" s="16"/>
      <c r="AS37" s="2"/>
      <c r="AT37" s="16"/>
      <c r="AU37" s="17"/>
      <c r="AV37" s="16"/>
      <c r="AY37" s="2"/>
      <c r="AZ37" s="16"/>
      <c r="BA37" s="17"/>
      <c r="BB37" s="16"/>
      <c r="BE37" s="2"/>
      <c r="BF37" s="16"/>
      <c r="BG37" s="17"/>
      <c r="BH37" s="16"/>
      <c r="BK37" s="2"/>
      <c r="BL37" s="16"/>
      <c r="BM37" s="17"/>
      <c r="BN37" s="16"/>
      <c r="BQ37" s="2"/>
      <c r="BR37" s="16"/>
      <c r="BS37" s="17"/>
      <c r="BT37" s="16"/>
      <c r="BW37" s="2"/>
      <c r="BX37" s="16"/>
      <c r="BY37" s="17"/>
      <c r="BZ37" s="16"/>
      <c r="CC37" s="2"/>
      <c r="CD37" s="16"/>
      <c r="CE37" s="17"/>
      <c r="CF37" s="16"/>
    </row>
    <row r="38" spans="3:84" ht="14.25" customHeight="1">
      <c r="C38" s="2"/>
      <c r="D38" s="16"/>
      <c r="E38" s="17"/>
      <c r="F38" s="16"/>
      <c r="I38" s="2"/>
      <c r="J38" s="16"/>
      <c r="K38" s="17"/>
      <c r="L38" s="16"/>
      <c r="O38" s="2"/>
      <c r="P38" s="16"/>
      <c r="Q38" s="17"/>
      <c r="R38" s="16"/>
      <c r="U38" s="2"/>
      <c r="V38" s="16"/>
      <c r="W38" s="17"/>
      <c r="X38" s="16"/>
      <c r="AA38" s="2"/>
      <c r="AB38" s="16"/>
      <c r="AC38" s="17"/>
      <c r="AD38" s="16"/>
      <c r="AG38" s="2"/>
      <c r="AH38" s="16"/>
      <c r="AI38" s="17"/>
      <c r="AJ38" s="16"/>
      <c r="AM38" s="2"/>
      <c r="AN38" s="16"/>
      <c r="AO38" s="17"/>
      <c r="AP38" s="16"/>
      <c r="AS38" s="2"/>
      <c r="AT38" s="16"/>
      <c r="AU38" s="17"/>
      <c r="AV38" s="16"/>
      <c r="AY38" s="2"/>
      <c r="AZ38" s="16"/>
      <c r="BA38" s="17"/>
      <c r="BB38" s="16"/>
      <c r="BE38" s="2"/>
      <c r="BF38" s="16"/>
      <c r="BG38" s="17"/>
      <c r="BH38" s="16"/>
      <c r="BK38" s="2"/>
      <c r="BL38" s="16"/>
      <c r="BM38" s="17"/>
      <c r="BN38" s="16"/>
      <c r="BQ38" s="2"/>
      <c r="BR38" s="16"/>
      <c r="BS38" s="17"/>
      <c r="BT38" s="16"/>
      <c r="BW38" s="2"/>
      <c r="BX38" s="16"/>
      <c r="BY38" s="17"/>
      <c r="BZ38" s="16"/>
      <c r="CC38" s="2"/>
      <c r="CD38" s="16"/>
      <c r="CE38" s="17"/>
      <c r="CF38" s="16"/>
    </row>
    <row r="39" spans="3:84" ht="14.25" customHeight="1">
      <c r="C39" s="2"/>
      <c r="D39" s="16"/>
      <c r="E39" s="17"/>
      <c r="F39" s="16"/>
      <c r="I39" s="2"/>
      <c r="J39" s="16"/>
      <c r="K39" s="17"/>
      <c r="L39" s="16"/>
      <c r="O39" s="2"/>
      <c r="P39" s="16"/>
      <c r="Q39" s="17"/>
      <c r="R39" s="16"/>
      <c r="U39" s="2"/>
      <c r="V39" s="16"/>
      <c r="W39" s="17"/>
      <c r="X39" s="16"/>
      <c r="AA39" s="2"/>
      <c r="AB39" s="16"/>
      <c r="AC39" s="17"/>
      <c r="AD39" s="16"/>
      <c r="AG39" s="2"/>
      <c r="AH39" s="16"/>
      <c r="AI39" s="17"/>
      <c r="AJ39" s="16"/>
      <c r="AM39" s="2"/>
      <c r="AN39" s="16"/>
      <c r="AO39" s="17"/>
      <c r="AP39" s="16"/>
      <c r="AS39" s="2"/>
      <c r="AT39" s="16"/>
      <c r="AU39" s="17"/>
      <c r="AV39" s="16"/>
      <c r="AY39" s="2"/>
      <c r="AZ39" s="16"/>
      <c r="BA39" s="17"/>
      <c r="BB39" s="16"/>
      <c r="BE39" s="2"/>
      <c r="BF39" s="16"/>
      <c r="BG39" s="17"/>
      <c r="BH39" s="16"/>
      <c r="BK39" s="2"/>
      <c r="BL39" s="16"/>
      <c r="BM39" s="17"/>
      <c r="BN39" s="16"/>
      <c r="BQ39" s="2"/>
      <c r="BR39" s="16"/>
      <c r="BS39" s="17"/>
      <c r="BT39" s="16"/>
      <c r="BW39" s="2"/>
      <c r="BX39" s="16"/>
      <c r="BY39" s="17"/>
      <c r="BZ39" s="16"/>
      <c r="CC39" s="2"/>
      <c r="CD39" s="16"/>
      <c r="CE39" s="17"/>
      <c r="CF39" s="16"/>
    </row>
    <row r="40" spans="3:84" ht="14.25" customHeight="1">
      <c r="C40" s="2"/>
      <c r="D40" s="16"/>
      <c r="E40" s="17"/>
      <c r="F40" s="16"/>
      <c r="I40" s="2"/>
      <c r="J40" s="16"/>
      <c r="K40" s="17"/>
      <c r="L40" s="16"/>
      <c r="O40" s="2"/>
      <c r="P40" s="16"/>
      <c r="Q40" s="17"/>
      <c r="R40" s="16"/>
      <c r="U40" s="2"/>
      <c r="V40" s="16"/>
      <c r="W40" s="17"/>
      <c r="X40" s="16"/>
      <c r="AA40" s="2"/>
      <c r="AB40" s="16"/>
      <c r="AC40" s="17"/>
      <c r="AD40" s="16"/>
      <c r="AG40" s="2"/>
      <c r="AH40" s="16"/>
      <c r="AI40" s="17"/>
      <c r="AJ40" s="16"/>
      <c r="AM40" s="2"/>
      <c r="AN40" s="16"/>
      <c r="AO40" s="17"/>
      <c r="AP40" s="16"/>
      <c r="AS40" s="2"/>
      <c r="AT40" s="16"/>
      <c r="AU40" s="17"/>
      <c r="AV40" s="16"/>
      <c r="AY40" s="2"/>
      <c r="AZ40" s="16"/>
      <c r="BA40" s="17"/>
      <c r="BB40" s="16"/>
      <c r="BE40" s="2"/>
      <c r="BF40" s="16"/>
      <c r="BG40" s="17"/>
      <c r="BH40" s="16"/>
      <c r="BK40" s="2"/>
      <c r="BL40" s="16"/>
      <c r="BM40" s="17"/>
      <c r="BN40" s="16"/>
      <c r="BQ40" s="2"/>
      <c r="BR40" s="16"/>
      <c r="BS40" s="17"/>
      <c r="BT40" s="16"/>
      <c r="BW40" s="2"/>
      <c r="BX40" s="16"/>
      <c r="BY40" s="17"/>
      <c r="BZ40" s="16"/>
      <c r="CC40" s="2"/>
      <c r="CD40" s="16"/>
      <c r="CE40" s="17"/>
      <c r="CF40" s="16"/>
    </row>
    <row r="41" spans="3:84" ht="14.25" customHeight="1">
      <c r="C41" s="2"/>
      <c r="D41" s="16"/>
      <c r="E41" s="17"/>
      <c r="F41" s="16"/>
      <c r="I41" s="2"/>
      <c r="J41" s="16"/>
      <c r="K41" s="17"/>
      <c r="L41" s="16"/>
      <c r="O41" s="2"/>
      <c r="P41" s="16"/>
      <c r="Q41" s="17"/>
      <c r="R41" s="16"/>
      <c r="U41" s="2"/>
      <c r="V41" s="16"/>
      <c r="W41" s="17"/>
      <c r="X41" s="16"/>
      <c r="AA41" s="2"/>
      <c r="AB41" s="16"/>
      <c r="AC41" s="17"/>
      <c r="AD41" s="16"/>
      <c r="AG41" s="2"/>
      <c r="AH41" s="16"/>
      <c r="AI41" s="17"/>
      <c r="AJ41" s="16"/>
      <c r="AM41" s="2"/>
      <c r="AN41" s="16"/>
      <c r="AO41" s="17"/>
      <c r="AP41" s="16"/>
      <c r="AS41" s="2"/>
      <c r="AT41" s="16"/>
      <c r="AU41" s="17"/>
      <c r="AV41" s="16"/>
      <c r="AY41" s="2"/>
      <c r="AZ41" s="16"/>
      <c r="BA41" s="17"/>
      <c r="BB41" s="16"/>
      <c r="BE41" s="2"/>
      <c r="BF41" s="16"/>
      <c r="BG41" s="17"/>
      <c r="BH41" s="16"/>
      <c r="BK41" s="2"/>
      <c r="BL41" s="16"/>
      <c r="BM41" s="17"/>
      <c r="BN41" s="16"/>
      <c r="BQ41" s="2"/>
      <c r="BR41" s="16"/>
      <c r="BS41" s="17"/>
      <c r="BT41" s="16"/>
      <c r="BW41" s="2"/>
      <c r="BX41" s="16"/>
      <c r="BY41" s="17"/>
      <c r="BZ41" s="16"/>
      <c r="CC41" s="2"/>
      <c r="CD41" s="16"/>
      <c r="CE41" s="17"/>
      <c r="CF41" s="16"/>
    </row>
    <row r="42" spans="3:84" ht="14.25" customHeight="1">
      <c r="C42" s="2"/>
      <c r="D42" s="16"/>
      <c r="E42" s="17"/>
      <c r="F42" s="16"/>
      <c r="I42" s="2"/>
      <c r="J42" s="16"/>
      <c r="K42" s="17"/>
      <c r="L42" s="16"/>
      <c r="O42" s="2"/>
      <c r="P42" s="16"/>
      <c r="Q42" s="17"/>
      <c r="R42" s="16"/>
      <c r="U42" s="2"/>
      <c r="V42" s="16"/>
      <c r="W42" s="17"/>
      <c r="X42" s="16"/>
      <c r="AA42" s="2"/>
      <c r="AB42" s="16"/>
      <c r="AC42" s="17"/>
      <c r="AD42" s="16"/>
      <c r="AG42" s="2"/>
      <c r="AH42" s="16"/>
      <c r="AI42" s="17"/>
      <c r="AJ42" s="16"/>
      <c r="AM42" s="2"/>
      <c r="AN42" s="16"/>
      <c r="AO42" s="17"/>
      <c r="AP42" s="16"/>
      <c r="AS42" s="2"/>
      <c r="AT42" s="16"/>
      <c r="AU42" s="17"/>
      <c r="AV42" s="16"/>
      <c r="AY42" s="2"/>
      <c r="AZ42" s="16"/>
      <c r="BA42" s="17"/>
      <c r="BB42" s="16"/>
      <c r="BE42" s="2"/>
      <c r="BF42" s="16"/>
      <c r="BG42" s="17"/>
      <c r="BH42" s="16"/>
      <c r="BK42" s="2"/>
      <c r="BL42" s="16"/>
      <c r="BM42" s="17"/>
      <c r="BN42" s="16"/>
      <c r="BQ42" s="2"/>
      <c r="BR42" s="16"/>
      <c r="BS42" s="17"/>
      <c r="BT42" s="16"/>
      <c r="BW42" s="2"/>
      <c r="BX42" s="16"/>
      <c r="BY42" s="17"/>
      <c r="BZ42" s="16"/>
      <c r="CC42" s="2"/>
      <c r="CD42" s="16"/>
      <c r="CE42" s="17"/>
      <c r="CF42" s="16"/>
    </row>
    <row r="43" spans="3:84" ht="14.25" customHeight="1">
      <c r="C43" s="2"/>
      <c r="D43" s="16"/>
      <c r="E43" s="17"/>
      <c r="F43" s="16"/>
      <c r="I43" s="2"/>
      <c r="J43" s="16"/>
      <c r="K43" s="17"/>
      <c r="L43" s="16"/>
      <c r="O43" s="2"/>
      <c r="P43" s="16"/>
      <c r="Q43" s="17"/>
      <c r="R43" s="16"/>
      <c r="U43" s="2"/>
      <c r="V43" s="16"/>
      <c r="W43" s="17"/>
      <c r="X43" s="16"/>
      <c r="AA43" s="2"/>
      <c r="AB43" s="16"/>
      <c r="AC43" s="17"/>
      <c r="AD43" s="16"/>
      <c r="AG43" s="2"/>
      <c r="AH43" s="16"/>
      <c r="AI43" s="17"/>
      <c r="AJ43" s="16"/>
      <c r="AM43" s="2"/>
      <c r="AN43" s="16"/>
      <c r="AO43" s="17"/>
      <c r="AP43" s="16"/>
      <c r="AS43" s="2"/>
      <c r="AT43" s="16"/>
      <c r="AU43" s="17"/>
      <c r="AV43" s="16"/>
      <c r="AY43" s="2"/>
      <c r="AZ43" s="16"/>
      <c r="BA43" s="17"/>
      <c r="BB43" s="16"/>
      <c r="BE43" s="2"/>
      <c r="BF43" s="16"/>
      <c r="BG43" s="17"/>
      <c r="BH43" s="16"/>
      <c r="BK43" s="2"/>
      <c r="BL43" s="16"/>
      <c r="BM43" s="17"/>
      <c r="BN43" s="16"/>
      <c r="BQ43" s="2"/>
      <c r="BR43" s="16"/>
      <c r="BS43" s="17"/>
      <c r="BT43" s="16"/>
      <c r="BW43" s="2"/>
      <c r="BX43" s="16"/>
      <c r="BY43" s="17"/>
      <c r="BZ43" s="16"/>
      <c r="CC43" s="2"/>
      <c r="CD43" s="16"/>
      <c r="CE43" s="17"/>
      <c r="CF43" s="16"/>
    </row>
    <row r="44" spans="3:84" ht="14.25" customHeight="1">
      <c r="C44" s="2"/>
      <c r="D44" s="16"/>
      <c r="E44" s="17"/>
      <c r="F44" s="16"/>
      <c r="I44" s="2"/>
      <c r="J44" s="16"/>
      <c r="K44" s="17"/>
      <c r="L44" s="16"/>
      <c r="O44" s="2"/>
      <c r="P44" s="16"/>
      <c r="Q44" s="17"/>
      <c r="R44" s="16"/>
      <c r="U44" s="2"/>
      <c r="V44" s="16"/>
      <c r="W44" s="17"/>
      <c r="X44" s="16"/>
      <c r="AA44" s="2"/>
      <c r="AB44" s="16"/>
      <c r="AC44" s="17"/>
      <c r="AD44" s="16"/>
      <c r="AG44" s="2"/>
      <c r="AH44" s="16"/>
      <c r="AI44" s="17"/>
      <c r="AJ44" s="16"/>
      <c r="AM44" s="2"/>
      <c r="AN44" s="16"/>
      <c r="AO44" s="17"/>
      <c r="AP44" s="16"/>
      <c r="AS44" s="2"/>
      <c r="AT44" s="16"/>
      <c r="AU44" s="17"/>
      <c r="AV44" s="16"/>
      <c r="AY44" s="2"/>
      <c r="AZ44" s="16"/>
      <c r="BA44" s="17"/>
      <c r="BB44" s="16"/>
      <c r="BE44" s="2"/>
      <c r="BF44" s="16"/>
      <c r="BG44" s="17"/>
      <c r="BH44" s="16"/>
      <c r="BK44" s="2"/>
      <c r="BL44" s="16"/>
      <c r="BM44" s="17"/>
      <c r="BN44" s="16"/>
      <c r="BQ44" s="2"/>
      <c r="BR44" s="16"/>
      <c r="BS44" s="17"/>
      <c r="BT44" s="16"/>
      <c r="BW44" s="2"/>
      <c r="BX44" s="16"/>
      <c r="BY44" s="17"/>
      <c r="BZ44" s="16"/>
      <c r="CC44" s="2"/>
      <c r="CD44" s="16"/>
      <c r="CE44" s="17"/>
      <c r="CF44" s="16"/>
    </row>
    <row r="45" spans="3:84" ht="14.25" customHeight="1">
      <c r="C45" s="2"/>
      <c r="D45" s="16"/>
      <c r="E45" s="17"/>
      <c r="F45" s="16"/>
      <c r="I45" s="2"/>
      <c r="J45" s="16"/>
      <c r="K45" s="17"/>
      <c r="L45" s="16"/>
      <c r="O45" s="2"/>
      <c r="P45" s="16"/>
      <c r="Q45" s="17"/>
      <c r="R45" s="16"/>
      <c r="U45" s="2"/>
      <c r="V45" s="16"/>
      <c r="W45" s="17"/>
      <c r="X45" s="16"/>
      <c r="AA45" s="2"/>
      <c r="AB45" s="16"/>
      <c r="AC45" s="17"/>
      <c r="AD45" s="16"/>
      <c r="AG45" s="2"/>
      <c r="AH45" s="16"/>
      <c r="AI45" s="17"/>
      <c r="AJ45" s="16"/>
      <c r="AM45" s="2"/>
      <c r="AN45" s="16"/>
      <c r="AO45" s="17"/>
      <c r="AP45" s="16"/>
      <c r="AS45" s="2"/>
      <c r="AT45" s="16"/>
      <c r="AU45" s="17"/>
      <c r="AV45" s="16"/>
      <c r="AY45" s="2"/>
      <c r="AZ45" s="16"/>
      <c r="BA45" s="17"/>
      <c r="BB45" s="16"/>
      <c r="BE45" s="2"/>
      <c r="BF45" s="16"/>
      <c r="BG45" s="17"/>
      <c r="BH45" s="16"/>
      <c r="BK45" s="2"/>
      <c r="BL45" s="16"/>
      <c r="BM45" s="17"/>
      <c r="BN45" s="16"/>
      <c r="BQ45" s="2"/>
      <c r="BR45" s="16"/>
      <c r="BS45" s="17"/>
      <c r="BT45" s="16"/>
      <c r="BW45" s="2"/>
      <c r="BX45" s="16"/>
      <c r="BY45" s="17"/>
      <c r="BZ45" s="16"/>
      <c r="CC45" s="2"/>
      <c r="CD45" s="16"/>
      <c r="CE45" s="17"/>
      <c r="CF45" s="16"/>
    </row>
    <row r="46" spans="3:84" ht="14.25" customHeight="1">
      <c r="C46" s="2"/>
      <c r="D46" s="16"/>
      <c r="E46" s="17"/>
      <c r="F46" s="16"/>
      <c r="I46" s="2"/>
      <c r="J46" s="16"/>
      <c r="K46" s="17"/>
      <c r="L46" s="16"/>
      <c r="O46" s="2"/>
      <c r="P46" s="16"/>
      <c r="Q46" s="17"/>
      <c r="R46" s="16"/>
      <c r="U46" s="2"/>
      <c r="V46" s="16"/>
      <c r="W46" s="17"/>
      <c r="X46" s="16"/>
      <c r="AA46" s="2"/>
      <c r="AB46" s="16"/>
      <c r="AC46" s="17"/>
      <c r="AD46" s="16"/>
      <c r="AG46" s="2"/>
      <c r="AH46" s="16"/>
      <c r="AI46" s="17"/>
      <c r="AJ46" s="16"/>
      <c r="AM46" s="2"/>
      <c r="AN46" s="16"/>
      <c r="AO46" s="17"/>
      <c r="AP46" s="16"/>
      <c r="AS46" s="2"/>
      <c r="AT46" s="16"/>
      <c r="AU46" s="17"/>
      <c r="AV46" s="16"/>
      <c r="AY46" s="2"/>
      <c r="AZ46" s="16"/>
      <c r="BA46" s="17"/>
      <c r="BB46" s="16"/>
      <c r="BE46" s="2"/>
      <c r="BF46" s="16"/>
      <c r="BG46" s="17"/>
      <c r="BH46" s="16"/>
      <c r="BK46" s="2"/>
      <c r="BL46" s="16"/>
      <c r="BM46" s="17"/>
      <c r="BN46" s="16"/>
      <c r="BQ46" s="2"/>
      <c r="BR46" s="16"/>
      <c r="BS46" s="17"/>
      <c r="BT46" s="16"/>
      <c r="BW46" s="2"/>
      <c r="BX46" s="16"/>
      <c r="BY46" s="17"/>
      <c r="BZ46" s="16"/>
      <c r="CC46" s="2"/>
      <c r="CD46" s="16"/>
      <c r="CE46" s="17"/>
      <c r="CF46" s="16"/>
    </row>
    <row r="47" spans="3:84" ht="14.25" customHeight="1">
      <c r="C47" s="2"/>
      <c r="D47" s="16"/>
      <c r="E47" s="17"/>
      <c r="F47" s="16"/>
      <c r="I47" s="2"/>
      <c r="J47" s="16"/>
      <c r="K47" s="17"/>
      <c r="L47" s="16"/>
      <c r="O47" s="2"/>
      <c r="P47" s="16"/>
      <c r="Q47" s="17"/>
      <c r="R47" s="16"/>
      <c r="U47" s="2"/>
      <c r="V47" s="16"/>
      <c r="W47" s="17"/>
      <c r="X47" s="16"/>
      <c r="AA47" s="2"/>
      <c r="AB47" s="16"/>
      <c r="AC47" s="17"/>
      <c r="AD47" s="16"/>
      <c r="AG47" s="2"/>
      <c r="AH47" s="16"/>
      <c r="AI47" s="17"/>
      <c r="AJ47" s="16"/>
      <c r="AM47" s="2"/>
      <c r="AN47" s="16"/>
      <c r="AO47" s="17"/>
      <c r="AP47" s="16"/>
      <c r="AS47" s="2"/>
      <c r="AT47" s="16"/>
      <c r="AU47" s="17"/>
      <c r="AV47" s="16"/>
      <c r="AY47" s="2"/>
      <c r="AZ47" s="16"/>
      <c r="BA47" s="17"/>
      <c r="BB47" s="16"/>
      <c r="BE47" s="2"/>
      <c r="BF47" s="16"/>
      <c r="BG47" s="17"/>
      <c r="BH47" s="16"/>
      <c r="BK47" s="2"/>
      <c r="BL47" s="16"/>
      <c r="BM47" s="17"/>
      <c r="BN47" s="16"/>
      <c r="BQ47" s="2"/>
      <c r="BR47" s="16"/>
      <c r="BS47" s="17"/>
      <c r="BT47" s="16"/>
      <c r="BW47" s="2"/>
      <c r="BX47" s="16"/>
      <c r="BY47" s="17"/>
      <c r="BZ47" s="16"/>
      <c r="CC47" s="2"/>
      <c r="CD47" s="16"/>
      <c r="CE47" s="17"/>
      <c r="CF47" s="16"/>
    </row>
    <row r="48" spans="3:84" ht="14.25" customHeight="1">
      <c r="C48" s="2"/>
      <c r="D48" s="16"/>
      <c r="E48" s="17"/>
      <c r="F48" s="16"/>
      <c r="I48" s="2"/>
      <c r="J48" s="16"/>
      <c r="K48" s="17"/>
      <c r="L48" s="16"/>
      <c r="O48" s="2"/>
      <c r="P48" s="16"/>
      <c r="Q48" s="17"/>
      <c r="R48" s="16"/>
      <c r="U48" s="2"/>
      <c r="V48" s="16"/>
      <c r="W48" s="17"/>
      <c r="X48" s="16"/>
      <c r="AA48" s="2"/>
      <c r="AB48" s="16"/>
      <c r="AC48" s="17"/>
      <c r="AD48" s="16"/>
      <c r="AG48" s="2"/>
      <c r="AH48" s="16"/>
      <c r="AI48" s="17"/>
      <c r="AJ48" s="16"/>
      <c r="AM48" s="2"/>
      <c r="AN48" s="16"/>
      <c r="AO48" s="17"/>
      <c r="AP48" s="16"/>
      <c r="AS48" s="2"/>
      <c r="AT48" s="16"/>
      <c r="AU48" s="17"/>
      <c r="AV48" s="16"/>
      <c r="AY48" s="2"/>
      <c r="AZ48" s="16"/>
      <c r="BA48" s="17"/>
      <c r="BB48" s="16"/>
      <c r="BE48" s="2"/>
      <c r="BF48" s="16"/>
      <c r="BG48" s="17"/>
      <c r="BH48" s="16"/>
      <c r="BK48" s="2"/>
      <c r="BL48" s="16"/>
      <c r="BM48" s="17"/>
      <c r="BN48" s="16"/>
      <c r="BQ48" s="2"/>
      <c r="BR48" s="16"/>
      <c r="BS48" s="17"/>
      <c r="BT48" s="16"/>
      <c r="BW48" s="2"/>
      <c r="BX48" s="16"/>
      <c r="BY48" s="17"/>
      <c r="BZ48" s="16"/>
      <c r="CC48" s="2"/>
      <c r="CD48" s="16"/>
      <c r="CE48" s="17"/>
      <c r="CF48" s="16"/>
    </row>
    <row r="49" spans="3:84" ht="14.25" customHeight="1">
      <c r="C49" s="2"/>
      <c r="D49" s="16"/>
      <c r="E49" s="17"/>
      <c r="F49" s="16"/>
      <c r="I49" s="2"/>
      <c r="J49" s="16"/>
      <c r="K49" s="17"/>
      <c r="L49" s="16"/>
      <c r="O49" s="2"/>
      <c r="P49" s="16"/>
      <c r="Q49" s="17"/>
      <c r="R49" s="16"/>
      <c r="U49" s="2"/>
      <c r="V49" s="16"/>
      <c r="W49" s="17"/>
      <c r="X49" s="16"/>
      <c r="AA49" s="2"/>
      <c r="AB49" s="16"/>
      <c r="AC49" s="17"/>
      <c r="AD49" s="16"/>
      <c r="AG49" s="2"/>
      <c r="AH49" s="16"/>
      <c r="AI49" s="17"/>
      <c r="AJ49" s="16"/>
      <c r="AM49" s="2"/>
      <c r="AN49" s="16"/>
      <c r="AO49" s="17"/>
      <c r="AP49" s="16"/>
      <c r="AS49" s="2"/>
      <c r="AT49" s="16"/>
      <c r="AU49" s="17"/>
      <c r="AV49" s="16"/>
      <c r="AY49" s="2"/>
      <c r="AZ49" s="16"/>
      <c r="BA49" s="17"/>
      <c r="BB49" s="16"/>
      <c r="BE49" s="2"/>
      <c r="BF49" s="16"/>
      <c r="BG49" s="17"/>
      <c r="BH49" s="16"/>
      <c r="BK49" s="2"/>
      <c r="BL49" s="16"/>
      <c r="BM49" s="17"/>
      <c r="BN49" s="16"/>
      <c r="BQ49" s="2"/>
      <c r="BR49" s="16"/>
      <c r="BS49" s="17"/>
      <c r="BT49" s="16"/>
      <c r="BW49" s="2"/>
      <c r="BX49" s="16"/>
      <c r="BY49" s="17"/>
      <c r="BZ49" s="16"/>
      <c r="CC49" s="2"/>
      <c r="CD49" s="16"/>
      <c r="CE49" s="17"/>
      <c r="CF49" s="16"/>
    </row>
    <row r="50" spans="3:84" ht="14.25" customHeight="1">
      <c r="C50" s="2"/>
      <c r="D50" s="16"/>
      <c r="E50" s="17"/>
      <c r="F50" s="16"/>
      <c r="I50" s="2"/>
      <c r="J50" s="16"/>
      <c r="K50" s="17"/>
      <c r="L50" s="16"/>
      <c r="O50" s="2"/>
      <c r="P50" s="16"/>
      <c r="Q50" s="17"/>
      <c r="R50" s="16"/>
      <c r="U50" s="2"/>
      <c r="V50" s="16"/>
      <c r="W50" s="17"/>
      <c r="X50" s="16"/>
      <c r="AA50" s="2"/>
      <c r="AB50" s="16"/>
      <c r="AC50" s="17"/>
      <c r="AD50" s="16"/>
      <c r="AG50" s="2"/>
      <c r="AH50" s="16"/>
      <c r="AI50" s="17"/>
      <c r="AJ50" s="16"/>
      <c r="AM50" s="2"/>
      <c r="AN50" s="16"/>
      <c r="AO50" s="17"/>
      <c r="AP50" s="16"/>
      <c r="AS50" s="2"/>
      <c r="AT50" s="16"/>
      <c r="AU50" s="17"/>
      <c r="AV50" s="16"/>
      <c r="AY50" s="2"/>
      <c r="AZ50" s="16"/>
      <c r="BA50" s="17"/>
      <c r="BB50" s="16"/>
      <c r="BE50" s="2"/>
      <c r="BF50" s="16"/>
      <c r="BG50" s="17"/>
      <c r="BH50" s="16"/>
      <c r="BK50" s="2"/>
      <c r="BL50" s="16"/>
      <c r="BM50" s="17"/>
      <c r="BN50" s="16"/>
      <c r="BQ50" s="2"/>
      <c r="BR50" s="16"/>
      <c r="BS50" s="17"/>
      <c r="BT50" s="16"/>
      <c r="BW50" s="2"/>
      <c r="BX50" s="16"/>
      <c r="BY50" s="17"/>
      <c r="BZ50" s="16"/>
      <c r="CC50" s="2"/>
      <c r="CD50" s="16"/>
      <c r="CE50" s="17"/>
      <c r="CF50" s="16"/>
    </row>
    <row r="51" spans="3:84" ht="14.25" customHeight="1">
      <c r="C51" s="2"/>
      <c r="D51" s="16"/>
      <c r="E51" s="17"/>
      <c r="F51" s="16"/>
      <c r="I51" s="2"/>
      <c r="J51" s="16"/>
      <c r="K51" s="17"/>
      <c r="L51" s="16"/>
      <c r="O51" s="2"/>
      <c r="P51" s="16"/>
      <c r="Q51" s="17"/>
      <c r="R51" s="16"/>
      <c r="U51" s="2"/>
      <c r="V51" s="16"/>
      <c r="W51" s="17"/>
      <c r="X51" s="16"/>
      <c r="AA51" s="2"/>
      <c r="AB51" s="16"/>
      <c r="AC51" s="17"/>
      <c r="AD51" s="16"/>
      <c r="AG51" s="2"/>
      <c r="AH51" s="16"/>
      <c r="AI51" s="17"/>
      <c r="AJ51" s="16"/>
      <c r="AM51" s="2"/>
      <c r="AN51" s="16"/>
      <c r="AO51" s="17"/>
      <c r="AP51" s="16"/>
      <c r="AS51" s="2"/>
      <c r="AT51" s="16"/>
      <c r="AU51" s="17"/>
      <c r="AV51" s="16"/>
      <c r="AY51" s="2"/>
      <c r="AZ51" s="16"/>
      <c r="BA51" s="17"/>
      <c r="BB51" s="16"/>
      <c r="BE51" s="2"/>
      <c r="BF51" s="16"/>
      <c r="BG51" s="17"/>
      <c r="BH51" s="16"/>
      <c r="BK51" s="2"/>
      <c r="BL51" s="16"/>
      <c r="BM51" s="17"/>
      <c r="BN51" s="16"/>
      <c r="BQ51" s="2"/>
      <c r="BR51" s="16"/>
      <c r="BS51" s="17"/>
      <c r="BT51" s="16"/>
      <c r="BW51" s="2"/>
      <c r="BX51" s="16"/>
      <c r="BY51" s="17"/>
      <c r="BZ51" s="16"/>
      <c r="CC51" s="2"/>
      <c r="CD51" s="16"/>
      <c r="CE51" s="17"/>
      <c r="CF51" s="16"/>
    </row>
    <row r="52" spans="3:84" ht="14.25" customHeight="1">
      <c r="C52" s="2"/>
      <c r="D52" s="16"/>
      <c r="E52" s="17"/>
      <c r="F52" s="16"/>
      <c r="I52" s="2"/>
      <c r="J52" s="16"/>
      <c r="K52" s="17"/>
      <c r="L52" s="16"/>
      <c r="O52" s="2"/>
      <c r="P52" s="16"/>
      <c r="Q52" s="17"/>
      <c r="R52" s="16"/>
      <c r="U52" s="2"/>
      <c r="V52" s="16"/>
      <c r="W52" s="17"/>
      <c r="X52" s="16"/>
      <c r="AA52" s="2"/>
      <c r="AB52" s="16"/>
      <c r="AC52" s="17"/>
      <c r="AD52" s="16"/>
      <c r="AG52" s="2"/>
      <c r="AH52" s="16"/>
      <c r="AI52" s="17"/>
      <c r="AJ52" s="16"/>
      <c r="AM52" s="2"/>
      <c r="AN52" s="16"/>
      <c r="AO52" s="17"/>
      <c r="AP52" s="16"/>
      <c r="AS52" s="2"/>
      <c r="AT52" s="16"/>
      <c r="AU52" s="17"/>
      <c r="AV52" s="16"/>
      <c r="AY52" s="2"/>
      <c r="AZ52" s="16"/>
      <c r="BA52" s="17"/>
      <c r="BB52" s="16"/>
      <c r="BE52" s="2"/>
      <c r="BF52" s="16"/>
      <c r="BG52" s="17"/>
      <c r="BH52" s="16"/>
      <c r="BK52" s="2"/>
      <c r="BL52" s="16"/>
      <c r="BM52" s="17"/>
      <c r="BN52" s="16"/>
      <c r="BQ52" s="2"/>
      <c r="BR52" s="16"/>
      <c r="BS52" s="17"/>
      <c r="BT52" s="16"/>
      <c r="BW52" s="2"/>
      <c r="BX52" s="16"/>
      <c r="BY52" s="17"/>
      <c r="BZ52" s="16"/>
      <c r="CC52" s="2"/>
      <c r="CD52" s="16"/>
      <c r="CE52" s="17"/>
      <c r="CF52" s="16"/>
    </row>
    <row r="53" spans="3:84" ht="14.25" customHeight="1">
      <c r="C53" s="2"/>
      <c r="D53" s="16"/>
      <c r="E53" s="17"/>
      <c r="F53" s="16"/>
      <c r="I53" s="2"/>
      <c r="J53" s="16"/>
      <c r="K53" s="17"/>
      <c r="L53" s="16"/>
      <c r="O53" s="2"/>
      <c r="P53" s="16"/>
      <c r="Q53" s="17"/>
      <c r="R53" s="16"/>
      <c r="U53" s="2"/>
      <c r="V53" s="16"/>
      <c r="W53" s="17"/>
      <c r="X53" s="16"/>
      <c r="AA53" s="2"/>
      <c r="AB53" s="16"/>
      <c r="AC53" s="17"/>
      <c r="AD53" s="16"/>
      <c r="AG53" s="2"/>
      <c r="AH53" s="16"/>
      <c r="AI53" s="17"/>
      <c r="AJ53" s="16"/>
      <c r="AM53" s="2"/>
      <c r="AN53" s="16"/>
      <c r="AO53" s="17"/>
      <c r="AP53" s="16"/>
      <c r="AS53" s="2"/>
      <c r="AT53" s="16"/>
      <c r="AU53" s="17"/>
      <c r="AV53" s="16"/>
      <c r="AY53" s="2"/>
      <c r="AZ53" s="16"/>
      <c r="BA53" s="17"/>
      <c r="BB53" s="16"/>
      <c r="BE53" s="2"/>
      <c r="BF53" s="16"/>
      <c r="BG53" s="17"/>
      <c r="BH53" s="16"/>
      <c r="BK53" s="2"/>
      <c r="BL53" s="16"/>
      <c r="BM53" s="17"/>
      <c r="BN53" s="16"/>
      <c r="BQ53" s="2"/>
      <c r="BR53" s="16"/>
      <c r="BS53" s="17"/>
      <c r="BT53" s="16"/>
      <c r="BW53" s="2"/>
      <c r="BX53" s="16"/>
      <c r="BY53" s="17"/>
      <c r="BZ53" s="16"/>
      <c r="CC53" s="2"/>
      <c r="CD53" s="16"/>
      <c r="CE53" s="17"/>
      <c r="CF53" s="16"/>
    </row>
    <row r="54" spans="3:84" ht="14.25" customHeight="1">
      <c r="C54" s="2"/>
      <c r="D54" s="16"/>
      <c r="E54" s="17"/>
      <c r="F54" s="16"/>
      <c r="I54" s="2"/>
      <c r="J54" s="16"/>
      <c r="K54" s="17"/>
      <c r="L54" s="16"/>
      <c r="O54" s="2"/>
      <c r="P54" s="16"/>
      <c r="Q54" s="17"/>
      <c r="R54" s="16"/>
      <c r="U54" s="2"/>
      <c r="V54" s="16"/>
      <c r="W54" s="17"/>
      <c r="X54" s="16"/>
      <c r="AA54" s="2"/>
      <c r="AB54" s="16"/>
      <c r="AC54" s="17"/>
      <c r="AD54" s="16"/>
      <c r="AG54" s="2"/>
      <c r="AH54" s="16"/>
      <c r="AI54" s="17"/>
      <c r="AJ54" s="16"/>
      <c r="AM54" s="2"/>
      <c r="AN54" s="16"/>
      <c r="AO54" s="17"/>
      <c r="AP54" s="16"/>
      <c r="AS54" s="2"/>
      <c r="AT54" s="16"/>
      <c r="AU54" s="17"/>
      <c r="AV54" s="16"/>
      <c r="AY54" s="2"/>
      <c r="AZ54" s="16"/>
      <c r="BA54" s="17"/>
      <c r="BB54" s="16"/>
      <c r="BE54" s="2"/>
      <c r="BF54" s="16"/>
      <c r="BG54" s="17"/>
      <c r="BH54" s="16"/>
      <c r="BK54" s="2"/>
      <c r="BL54" s="16"/>
      <c r="BM54" s="17"/>
      <c r="BN54" s="16"/>
      <c r="BQ54" s="2"/>
      <c r="BR54" s="16"/>
      <c r="BS54" s="17"/>
      <c r="BT54" s="16"/>
      <c r="BW54" s="2"/>
      <c r="BX54" s="16"/>
      <c r="BY54" s="17"/>
      <c r="BZ54" s="16"/>
      <c r="CC54" s="2"/>
      <c r="CD54" s="16"/>
      <c r="CE54" s="17"/>
      <c r="CF54" s="16"/>
    </row>
    <row r="55" spans="3:84" ht="14.25" customHeight="1">
      <c r="C55" s="2"/>
      <c r="D55" s="16"/>
      <c r="E55" s="17"/>
      <c r="F55" s="16"/>
      <c r="I55" s="2"/>
      <c r="J55" s="16"/>
      <c r="K55" s="17"/>
      <c r="L55" s="16"/>
      <c r="O55" s="2"/>
      <c r="P55" s="16"/>
      <c r="Q55" s="17"/>
      <c r="R55" s="16"/>
      <c r="U55" s="2"/>
      <c r="V55" s="16"/>
      <c r="W55" s="17"/>
      <c r="X55" s="16"/>
      <c r="AA55" s="2"/>
      <c r="AB55" s="16"/>
      <c r="AC55" s="17"/>
      <c r="AD55" s="16"/>
      <c r="AG55" s="2"/>
      <c r="AH55" s="16"/>
      <c r="AI55" s="17"/>
      <c r="AJ55" s="16"/>
      <c r="AM55" s="2"/>
      <c r="AN55" s="16"/>
      <c r="AO55" s="17"/>
      <c r="AP55" s="16"/>
      <c r="AS55" s="2"/>
      <c r="AT55" s="16"/>
      <c r="AU55" s="17"/>
      <c r="AV55" s="16"/>
      <c r="AY55" s="2"/>
      <c r="AZ55" s="16"/>
      <c r="BA55" s="17"/>
      <c r="BB55" s="16"/>
      <c r="BE55" s="2"/>
      <c r="BF55" s="16"/>
      <c r="BG55" s="17"/>
      <c r="BH55" s="16"/>
      <c r="BK55" s="2"/>
      <c r="BL55" s="16"/>
      <c r="BM55" s="17"/>
      <c r="BN55" s="16"/>
      <c r="BQ55" s="2"/>
      <c r="BR55" s="16"/>
      <c r="BS55" s="17"/>
      <c r="BT55" s="16"/>
      <c r="BW55" s="2"/>
      <c r="BX55" s="16"/>
      <c r="BY55" s="17"/>
      <c r="BZ55" s="16"/>
      <c r="CC55" s="2"/>
      <c r="CD55" s="16"/>
      <c r="CE55" s="17"/>
      <c r="CF55" s="16"/>
    </row>
    <row r="56" spans="3:84" ht="14.25" customHeight="1">
      <c r="C56" s="2"/>
      <c r="D56" s="16"/>
      <c r="E56" s="17"/>
      <c r="F56" s="16"/>
      <c r="I56" s="2"/>
      <c r="J56" s="16"/>
      <c r="K56" s="17"/>
      <c r="L56" s="16"/>
      <c r="O56" s="2"/>
      <c r="P56" s="16"/>
      <c r="Q56" s="17"/>
      <c r="R56" s="16"/>
      <c r="U56" s="2"/>
      <c r="V56" s="16"/>
      <c r="W56" s="17"/>
      <c r="X56" s="16"/>
      <c r="AA56" s="2"/>
      <c r="AB56" s="16"/>
      <c r="AC56" s="17"/>
      <c r="AD56" s="16"/>
      <c r="AG56" s="2"/>
      <c r="AH56" s="16"/>
      <c r="AI56" s="17"/>
      <c r="AJ56" s="16"/>
      <c r="AM56" s="2"/>
      <c r="AN56" s="16"/>
      <c r="AO56" s="17"/>
      <c r="AP56" s="16"/>
      <c r="AS56" s="2"/>
      <c r="AT56" s="16"/>
      <c r="AU56" s="17"/>
      <c r="AV56" s="16"/>
      <c r="AY56" s="2"/>
      <c r="AZ56" s="16"/>
      <c r="BA56" s="17"/>
      <c r="BB56" s="16"/>
      <c r="BE56" s="2"/>
      <c r="BF56" s="16"/>
      <c r="BG56" s="17"/>
      <c r="BH56" s="16"/>
      <c r="BK56" s="2"/>
      <c r="BL56" s="16"/>
      <c r="BM56" s="17"/>
      <c r="BN56" s="16"/>
      <c r="BQ56" s="2"/>
      <c r="BR56" s="16"/>
      <c r="BS56" s="17"/>
      <c r="BT56" s="16"/>
      <c r="BW56" s="2"/>
      <c r="BX56" s="16"/>
      <c r="BY56" s="17"/>
      <c r="BZ56" s="16"/>
      <c r="CC56" s="2"/>
      <c r="CD56" s="16"/>
      <c r="CE56" s="17"/>
      <c r="CF56" s="16"/>
    </row>
    <row r="57" spans="3:84" ht="14.25" customHeight="1">
      <c r="C57" s="2"/>
      <c r="F57" s="2"/>
      <c r="I57" s="2"/>
      <c r="L57" s="2"/>
      <c r="O57" s="2"/>
      <c r="R57" s="2"/>
      <c r="U57" s="2"/>
      <c r="X57" s="2"/>
      <c r="AA57" s="2"/>
      <c r="AD57" s="2"/>
      <c r="AG57" s="2"/>
      <c r="AJ57" s="2"/>
      <c r="AM57" s="2"/>
      <c r="AP57" s="2"/>
      <c r="AS57" s="2"/>
      <c r="AV57" s="2"/>
      <c r="AY57" s="2"/>
      <c r="BB57" s="2"/>
      <c r="BE57" s="2"/>
      <c r="BH57" s="2"/>
      <c r="BK57" s="2"/>
      <c r="BN57" s="2"/>
      <c r="BQ57" s="2"/>
      <c r="BT57" s="2"/>
      <c r="BW57" s="2"/>
      <c r="BZ57" s="2"/>
      <c r="CC57" s="2"/>
      <c r="CF57" s="2"/>
    </row>
    <row r="58" spans="3:84" ht="14.25" customHeight="1">
      <c r="C58" s="2"/>
      <c r="I58" s="2"/>
      <c r="O58" s="2"/>
      <c r="U58" s="2"/>
      <c r="AA58" s="2"/>
      <c r="AG58" s="2"/>
      <c r="AM58" s="2"/>
      <c r="AS58" s="2"/>
      <c r="AY58" s="2"/>
      <c r="BE58" s="2"/>
      <c r="BK58" s="2"/>
      <c r="BQ58" s="2"/>
      <c r="BW58" s="2"/>
      <c r="CC58" s="2"/>
    </row>
    <row r="59" spans="3:84" ht="14.25" customHeight="1">
      <c r="C59" s="2"/>
      <c r="I59" s="2"/>
      <c r="O59" s="2"/>
      <c r="U59" s="2"/>
      <c r="AA59" s="2"/>
      <c r="AG59" s="2"/>
      <c r="AM59" s="2"/>
      <c r="AS59" s="2"/>
      <c r="AY59" s="2"/>
      <c r="BE59" s="2"/>
      <c r="BK59" s="2"/>
      <c r="BQ59" s="2"/>
      <c r="BW59" s="2"/>
      <c r="CC59" s="2"/>
    </row>
    <row r="60" spans="3:84" ht="14.25" customHeight="1">
      <c r="C60" s="2"/>
      <c r="I60" s="2"/>
      <c r="O60" s="2"/>
      <c r="U60" s="2"/>
      <c r="AA60" s="2"/>
      <c r="AG60" s="2"/>
      <c r="AM60" s="2"/>
      <c r="AS60" s="2"/>
      <c r="AY60" s="2"/>
      <c r="BE60" s="2"/>
      <c r="BK60" s="2"/>
      <c r="BQ60" s="2"/>
      <c r="BW60" s="2"/>
      <c r="CC60" s="2"/>
    </row>
    <row r="61" spans="3:84" ht="14.25" customHeight="1">
      <c r="C61" s="2"/>
      <c r="I61" s="2"/>
      <c r="O61" s="2"/>
      <c r="U61" s="2"/>
      <c r="AA61" s="2"/>
      <c r="AG61" s="2"/>
      <c r="AM61" s="2"/>
      <c r="AS61" s="2"/>
      <c r="AY61" s="2"/>
      <c r="BE61" s="2"/>
      <c r="BK61" s="2"/>
      <c r="BQ61" s="2"/>
      <c r="BW61" s="2"/>
      <c r="CC61" s="2"/>
    </row>
    <row r="62" spans="3:84" ht="14.25" customHeight="1">
      <c r="C62" s="2"/>
      <c r="I62" s="2"/>
      <c r="O62" s="2"/>
      <c r="U62" s="2"/>
      <c r="AA62" s="2"/>
      <c r="AG62" s="2"/>
      <c r="AM62" s="2"/>
      <c r="AS62" s="2"/>
      <c r="AY62" s="2"/>
      <c r="BE62" s="2"/>
      <c r="BK62" s="2"/>
      <c r="BQ62" s="2"/>
      <c r="BW62" s="2"/>
      <c r="CC62" s="2"/>
    </row>
    <row r="63" spans="3:84" ht="14.25" customHeight="1">
      <c r="C63" s="2"/>
      <c r="I63" s="2"/>
      <c r="O63" s="2"/>
      <c r="U63" s="2"/>
      <c r="AA63" s="2"/>
      <c r="AG63" s="2"/>
      <c r="AM63" s="2"/>
      <c r="AS63" s="2"/>
      <c r="AY63" s="2"/>
      <c r="BE63" s="2"/>
      <c r="BK63" s="2"/>
      <c r="BQ63" s="2"/>
      <c r="BW63" s="2"/>
      <c r="CC63" s="2"/>
    </row>
    <row r="64" spans="3:84" ht="14.25" customHeight="1">
      <c r="C64" s="2"/>
      <c r="I64" s="2"/>
      <c r="O64" s="2"/>
      <c r="U64" s="2"/>
      <c r="AA64" s="2"/>
      <c r="AG64" s="2"/>
      <c r="AM64" s="2"/>
      <c r="AS64" s="2"/>
      <c r="AY64" s="2"/>
      <c r="BE64" s="2"/>
      <c r="BK64" s="2"/>
      <c r="BQ64" s="2"/>
      <c r="BW64" s="2"/>
      <c r="CC64" s="2"/>
    </row>
    <row r="65" spans="3:81" ht="14.25" customHeight="1">
      <c r="C65" s="2"/>
      <c r="I65" s="2"/>
      <c r="O65" s="2"/>
      <c r="U65" s="2"/>
      <c r="AA65" s="2"/>
      <c r="AG65" s="2"/>
      <c r="AM65" s="2"/>
      <c r="AS65" s="2"/>
      <c r="AY65" s="2"/>
      <c r="BE65" s="2"/>
      <c r="BK65" s="2"/>
      <c r="BQ65" s="2"/>
      <c r="BW65" s="2"/>
      <c r="CC65" s="2"/>
    </row>
    <row r="66" spans="3:81" ht="14.25" customHeight="1">
      <c r="C66" s="2"/>
      <c r="I66" s="2"/>
      <c r="O66" s="2"/>
      <c r="U66" s="2"/>
      <c r="AA66" s="2"/>
      <c r="AG66" s="2"/>
      <c r="AM66" s="2"/>
      <c r="AS66" s="2"/>
      <c r="AY66" s="2"/>
      <c r="BE66" s="2"/>
      <c r="BK66" s="2"/>
      <c r="BQ66" s="2"/>
      <c r="BW66" s="2"/>
      <c r="CC66" s="2"/>
    </row>
    <row r="67" spans="3:81" ht="14.25" customHeight="1">
      <c r="C67" s="2"/>
      <c r="I67" s="2"/>
      <c r="O67" s="2"/>
      <c r="U67" s="2"/>
      <c r="AA67" s="2"/>
      <c r="AG67" s="2"/>
      <c r="AM67" s="2"/>
      <c r="AS67" s="2"/>
      <c r="AY67" s="2"/>
      <c r="BE67" s="2"/>
      <c r="BK67" s="2"/>
      <c r="BQ67" s="2"/>
      <c r="BW67" s="2"/>
      <c r="CC67" s="2"/>
    </row>
    <row r="68" spans="3:81" ht="14.25" customHeight="1">
      <c r="C68" s="2"/>
      <c r="I68" s="2"/>
      <c r="O68" s="2"/>
      <c r="U68" s="2"/>
      <c r="AA68" s="2"/>
      <c r="AG68" s="2"/>
      <c r="AM68" s="2"/>
      <c r="AS68" s="2"/>
      <c r="AY68" s="2"/>
      <c r="BE68" s="2"/>
      <c r="BK68" s="2"/>
      <c r="BQ68" s="2"/>
      <c r="BW68" s="2"/>
      <c r="CC68" s="2"/>
    </row>
    <row r="69" spans="3:81" ht="14.25" customHeight="1">
      <c r="C69" s="2"/>
      <c r="I69" s="2"/>
      <c r="O69" s="2"/>
      <c r="U69" s="2"/>
      <c r="AA69" s="2"/>
      <c r="AG69" s="2"/>
      <c r="AM69" s="2"/>
      <c r="AS69" s="2"/>
      <c r="AY69" s="2"/>
      <c r="BE69" s="2"/>
      <c r="BK69" s="2"/>
      <c r="BQ69" s="2"/>
      <c r="BW69" s="2"/>
      <c r="CC69" s="2"/>
    </row>
    <row r="70" spans="3:81" ht="14.25" customHeight="1">
      <c r="C70" s="2"/>
      <c r="I70" s="2"/>
      <c r="O70" s="2"/>
      <c r="U70" s="2"/>
      <c r="AA70" s="2"/>
      <c r="AG70" s="2"/>
      <c r="AM70" s="2"/>
      <c r="AS70" s="2"/>
      <c r="AY70" s="2"/>
      <c r="BE70" s="2"/>
      <c r="BK70" s="2"/>
      <c r="BQ70" s="2"/>
      <c r="BW70" s="2"/>
      <c r="CC70" s="2"/>
    </row>
    <row r="71" spans="3:81" ht="14.25" customHeight="1">
      <c r="C71" s="2"/>
      <c r="I71" s="2"/>
      <c r="O71" s="2"/>
      <c r="U71" s="2"/>
      <c r="AA71" s="2"/>
      <c r="AG71" s="2"/>
      <c r="AM71" s="2"/>
      <c r="AS71" s="2"/>
      <c r="AY71" s="2"/>
      <c r="BE71" s="2"/>
      <c r="BK71" s="2"/>
      <c r="BQ71" s="2"/>
      <c r="BW71" s="2"/>
      <c r="CC71" s="2"/>
    </row>
    <row r="72" spans="3:81" ht="14.25" customHeight="1">
      <c r="C72" s="2"/>
      <c r="I72" s="2"/>
      <c r="O72" s="2"/>
      <c r="U72" s="2"/>
      <c r="AA72" s="2"/>
      <c r="AG72" s="2"/>
      <c r="AM72" s="2"/>
      <c r="AS72" s="2"/>
      <c r="AY72" s="2"/>
      <c r="BE72" s="2"/>
      <c r="BK72" s="2"/>
      <c r="BQ72" s="2"/>
      <c r="BW72" s="2"/>
      <c r="CC72" s="2"/>
    </row>
    <row r="73" spans="3:81" ht="14.25" customHeight="1">
      <c r="C73" s="2"/>
      <c r="I73" s="2"/>
      <c r="O73" s="2"/>
      <c r="U73" s="2"/>
      <c r="AA73" s="2"/>
      <c r="AG73" s="2"/>
      <c r="AM73" s="2"/>
      <c r="AS73" s="2"/>
      <c r="AY73" s="2"/>
      <c r="BE73" s="2"/>
      <c r="BK73" s="2"/>
      <c r="BQ73" s="2"/>
      <c r="BW73" s="2"/>
      <c r="CC73" s="2"/>
    </row>
    <row r="74" spans="3:81" ht="14.25" customHeight="1">
      <c r="C74" s="2"/>
      <c r="I74" s="2"/>
      <c r="O74" s="2"/>
      <c r="U74" s="2"/>
      <c r="AA74" s="2"/>
      <c r="AG74" s="2"/>
      <c r="AM74" s="2"/>
      <c r="AS74" s="2"/>
      <c r="AY74" s="2"/>
      <c r="BE74" s="2"/>
      <c r="BK74" s="2"/>
      <c r="BQ74" s="2"/>
      <c r="BW74" s="2"/>
      <c r="CC74" s="2"/>
    </row>
    <row r="75" spans="3:81" ht="14.25" customHeight="1">
      <c r="C75" s="2"/>
      <c r="I75" s="2"/>
      <c r="O75" s="2"/>
      <c r="U75" s="2"/>
      <c r="AA75" s="2"/>
      <c r="AG75" s="2"/>
      <c r="AM75" s="2"/>
      <c r="AS75" s="2"/>
      <c r="AY75" s="2"/>
      <c r="BE75" s="2"/>
      <c r="BK75" s="2"/>
      <c r="BQ75" s="2"/>
      <c r="BW75" s="2"/>
      <c r="CC75" s="2"/>
    </row>
    <row r="76" spans="3:81" ht="14.25" customHeight="1">
      <c r="C76" s="2"/>
      <c r="I76" s="2"/>
      <c r="O76" s="2"/>
      <c r="U76" s="2"/>
      <c r="AA76" s="2"/>
      <c r="AG76" s="2"/>
      <c r="AM76" s="2"/>
      <c r="AS76" s="2"/>
      <c r="AY76" s="2"/>
      <c r="BE76" s="2"/>
      <c r="BK76" s="2"/>
      <c r="BQ76" s="2"/>
      <c r="BW76" s="2"/>
      <c r="CC76" s="2"/>
    </row>
    <row r="77" spans="3:81" ht="14.25" customHeight="1">
      <c r="C77" s="2"/>
      <c r="I77" s="2"/>
      <c r="O77" s="2"/>
      <c r="U77" s="2"/>
      <c r="AA77" s="2"/>
      <c r="AG77" s="2"/>
      <c r="AM77" s="2"/>
      <c r="AS77" s="2"/>
      <c r="AY77" s="2"/>
      <c r="BE77" s="2"/>
      <c r="BK77" s="2"/>
      <c r="BQ77" s="2"/>
      <c r="BW77" s="2"/>
      <c r="CC77" s="2"/>
    </row>
    <row r="78" spans="3:81" ht="14.25" customHeight="1">
      <c r="C78" s="2"/>
      <c r="I78" s="2"/>
      <c r="O78" s="2"/>
      <c r="U78" s="2"/>
      <c r="AA78" s="2"/>
      <c r="AG78" s="2"/>
      <c r="AM78" s="2"/>
      <c r="AS78" s="2"/>
      <c r="AY78" s="2"/>
      <c r="BE78" s="2"/>
      <c r="BK78" s="2"/>
      <c r="BQ78" s="2"/>
      <c r="BW78" s="2"/>
      <c r="CC78" s="2"/>
    </row>
    <row r="79" spans="3:81" ht="14.25" customHeight="1">
      <c r="C79" s="2"/>
      <c r="I79" s="2"/>
      <c r="O79" s="2"/>
      <c r="U79" s="2"/>
      <c r="AA79" s="2"/>
      <c r="AG79" s="2"/>
      <c r="AM79" s="2"/>
      <c r="AS79" s="2"/>
      <c r="AY79" s="2"/>
      <c r="BE79" s="2"/>
      <c r="BK79" s="2"/>
      <c r="BQ79" s="2"/>
      <c r="BW79" s="2"/>
      <c r="CC79" s="2"/>
    </row>
    <row r="80" spans="3:81" ht="14.25" customHeight="1">
      <c r="C80" s="2"/>
      <c r="I80" s="2"/>
      <c r="O80" s="2"/>
      <c r="U80" s="2"/>
      <c r="AA80" s="2"/>
      <c r="AG80" s="2"/>
      <c r="AM80" s="2"/>
      <c r="AS80" s="2"/>
      <c r="AY80" s="2"/>
      <c r="BE80" s="2"/>
      <c r="BK80" s="2"/>
      <c r="BQ80" s="2"/>
      <c r="BW80" s="2"/>
      <c r="CC80" s="2"/>
    </row>
    <row r="81" spans="3:81" ht="14.25" customHeight="1">
      <c r="C81" s="2"/>
      <c r="I81" s="2"/>
      <c r="O81" s="2"/>
      <c r="U81" s="2"/>
      <c r="AA81" s="2"/>
      <c r="AG81" s="2"/>
      <c r="AM81" s="2"/>
      <c r="AS81" s="2"/>
      <c r="AY81" s="2"/>
      <c r="BE81" s="2"/>
      <c r="BK81" s="2"/>
      <c r="BQ81" s="2"/>
      <c r="BW81" s="2"/>
      <c r="CC81" s="2"/>
    </row>
    <row r="82" spans="3:81" ht="14.25" customHeight="1">
      <c r="C82" s="2"/>
      <c r="I82" s="2"/>
      <c r="O82" s="2"/>
      <c r="U82" s="2"/>
      <c r="AA82" s="2"/>
      <c r="AG82" s="2"/>
      <c r="AM82" s="2"/>
      <c r="AS82" s="2"/>
      <c r="AY82" s="2"/>
      <c r="BE82" s="2"/>
      <c r="BK82" s="2"/>
      <c r="BQ82" s="2"/>
      <c r="BW82" s="2"/>
      <c r="CC82" s="2"/>
    </row>
    <row r="83" spans="3:81" ht="14.25" customHeight="1">
      <c r="C83" s="2"/>
      <c r="I83" s="2"/>
      <c r="O83" s="2"/>
      <c r="U83" s="2"/>
      <c r="AA83" s="2"/>
      <c r="AG83" s="2"/>
      <c r="AM83" s="2"/>
      <c r="AS83" s="2"/>
      <c r="AY83" s="2"/>
      <c r="BE83" s="2"/>
      <c r="BK83" s="2"/>
      <c r="BQ83" s="2"/>
      <c r="BW83" s="2"/>
      <c r="CC83" s="2"/>
    </row>
    <row r="84" spans="3:81" ht="14.25" customHeight="1">
      <c r="C84" s="2"/>
      <c r="I84" s="2"/>
      <c r="O84" s="2"/>
      <c r="U84" s="2"/>
      <c r="AA84" s="2"/>
      <c r="AG84" s="2"/>
      <c r="AM84" s="2"/>
      <c r="AS84" s="2"/>
      <c r="AY84" s="2"/>
      <c r="BE84" s="2"/>
      <c r="BK84" s="2"/>
      <c r="BQ84" s="2"/>
      <c r="BW84" s="2"/>
      <c r="CC84" s="2"/>
    </row>
    <row r="85" spans="3:81" ht="14.25" customHeight="1">
      <c r="C85" s="2"/>
      <c r="I85" s="2"/>
      <c r="O85" s="2"/>
      <c r="U85" s="2"/>
      <c r="AA85" s="2"/>
      <c r="AG85" s="2"/>
      <c r="AM85" s="2"/>
      <c r="AS85" s="2"/>
      <c r="AY85" s="2"/>
      <c r="BE85" s="2"/>
      <c r="BK85" s="2"/>
      <c r="BQ85" s="2"/>
      <c r="BW85" s="2"/>
      <c r="CC85" s="2"/>
    </row>
    <row r="86" spans="3:81" ht="14.25" customHeight="1">
      <c r="C86" s="2"/>
      <c r="I86" s="2"/>
      <c r="O86" s="2"/>
      <c r="U86" s="2"/>
      <c r="AA86" s="2"/>
      <c r="AG86" s="2"/>
      <c r="AM86" s="2"/>
      <c r="AS86" s="2"/>
      <c r="AY86" s="2"/>
      <c r="BE86" s="2"/>
      <c r="BK86" s="2"/>
      <c r="BQ86" s="2"/>
      <c r="BW86" s="2"/>
      <c r="CC86" s="2"/>
    </row>
    <row r="87" spans="3:81" ht="14.25" customHeight="1">
      <c r="C87" s="2"/>
      <c r="I87" s="2"/>
      <c r="O87" s="2"/>
      <c r="U87" s="2"/>
      <c r="AA87" s="2"/>
      <c r="AG87" s="2"/>
      <c r="AM87" s="2"/>
      <c r="AS87" s="2"/>
      <c r="AY87" s="2"/>
      <c r="BE87" s="2"/>
      <c r="BK87" s="2"/>
      <c r="BQ87" s="2"/>
      <c r="BW87" s="2"/>
      <c r="CC87" s="2"/>
    </row>
    <row r="88" spans="3:81" ht="14.25" customHeight="1">
      <c r="C88" s="2"/>
      <c r="I88" s="2"/>
      <c r="O88" s="2"/>
      <c r="U88" s="2"/>
      <c r="AA88" s="2"/>
      <c r="AG88" s="2"/>
      <c r="AM88" s="2"/>
      <c r="AS88" s="2"/>
      <c r="AY88" s="2"/>
      <c r="BE88" s="2"/>
      <c r="BK88" s="2"/>
      <c r="BQ88" s="2"/>
      <c r="BW88" s="2"/>
      <c r="CC88" s="2"/>
    </row>
    <row r="89" spans="3:81" ht="14.25" customHeight="1">
      <c r="C89" s="2"/>
      <c r="I89" s="2"/>
      <c r="O89" s="2"/>
      <c r="U89" s="2"/>
      <c r="AA89" s="2"/>
      <c r="AG89" s="2"/>
      <c r="AM89" s="2"/>
      <c r="AS89" s="2"/>
      <c r="AY89" s="2"/>
      <c r="BE89" s="2"/>
      <c r="BK89" s="2"/>
      <c r="BQ89" s="2"/>
      <c r="BW89" s="2"/>
      <c r="CC89" s="2"/>
    </row>
    <row r="90" spans="3:81" ht="14.25" customHeight="1">
      <c r="C90" s="2"/>
      <c r="I90" s="2"/>
      <c r="O90" s="2"/>
      <c r="U90" s="2"/>
      <c r="AA90" s="2"/>
      <c r="AG90" s="2"/>
      <c r="AM90" s="2"/>
      <c r="AS90" s="2"/>
      <c r="AY90" s="2"/>
      <c r="BE90" s="2"/>
      <c r="BK90" s="2"/>
      <c r="BQ90" s="2"/>
      <c r="BW90" s="2"/>
      <c r="CC90" s="2"/>
    </row>
    <row r="91" spans="3:81" ht="14.25" customHeight="1">
      <c r="C91" s="2"/>
      <c r="I91" s="2"/>
      <c r="O91" s="2"/>
      <c r="U91" s="2"/>
      <c r="AA91" s="2"/>
      <c r="AG91" s="2"/>
      <c r="AM91" s="2"/>
      <c r="AS91" s="2"/>
      <c r="AY91" s="2"/>
      <c r="BE91" s="2"/>
      <c r="BK91" s="2"/>
      <c r="BQ91" s="2"/>
      <c r="BW91" s="2"/>
      <c r="CC91" s="2"/>
    </row>
    <row r="92" spans="3:81" ht="14.25" customHeight="1">
      <c r="C92" s="2"/>
      <c r="I92" s="2"/>
      <c r="O92" s="2"/>
      <c r="U92" s="2"/>
      <c r="AA92" s="2"/>
      <c r="AG92" s="2"/>
      <c r="AM92" s="2"/>
      <c r="AS92" s="2"/>
      <c r="AY92" s="2"/>
      <c r="BE92" s="2"/>
      <c r="BK92" s="2"/>
      <c r="BQ92" s="2"/>
      <c r="BW92" s="2"/>
      <c r="CC92" s="2"/>
    </row>
    <row r="93" spans="3:81" ht="14.25" customHeight="1">
      <c r="C93" s="2"/>
      <c r="I93" s="2"/>
      <c r="O93" s="2"/>
      <c r="U93" s="2"/>
      <c r="AA93" s="2"/>
      <c r="AG93" s="2"/>
      <c r="AM93" s="2"/>
      <c r="AS93" s="2"/>
      <c r="AY93" s="2"/>
      <c r="BE93" s="2"/>
      <c r="BK93" s="2"/>
      <c r="BQ93" s="2"/>
      <c r="BW93" s="2"/>
      <c r="CC93" s="2"/>
    </row>
    <row r="94" spans="3:81" ht="14.25" customHeight="1">
      <c r="C94" s="2"/>
      <c r="I94" s="2"/>
      <c r="O94" s="2"/>
      <c r="U94" s="2"/>
      <c r="AA94" s="2"/>
      <c r="AG94" s="2"/>
      <c r="AM94" s="2"/>
      <c r="AS94" s="2"/>
      <c r="AY94" s="2"/>
      <c r="BE94" s="2"/>
      <c r="BK94" s="2"/>
      <c r="BQ94" s="2"/>
      <c r="BW94" s="2"/>
      <c r="CC94" s="2"/>
    </row>
    <row r="95" spans="3:81" ht="14.25" customHeight="1">
      <c r="C95" s="2"/>
      <c r="I95" s="2"/>
      <c r="O95" s="2"/>
      <c r="U95" s="2"/>
      <c r="AA95" s="2"/>
      <c r="AG95" s="2"/>
      <c r="AM95" s="2"/>
      <c r="AS95" s="2"/>
      <c r="AY95" s="2"/>
      <c r="BE95" s="2"/>
      <c r="BK95" s="2"/>
      <c r="BQ95" s="2"/>
      <c r="BW95" s="2"/>
      <c r="CC95" s="2"/>
    </row>
    <row r="96" spans="3:81" ht="14.25" customHeight="1">
      <c r="C96" s="2"/>
      <c r="I96" s="2"/>
      <c r="O96" s="2"/>
      <c r="U96" s="2"/>
      <c r="AA96" s="2"/>
      <c r="AG96" s="2"/>
      <c r="AM96" s="2"/>
      <c r="AS96" s="2"/>
      <c r="AY96" s="2"/>
      <c r="BE96" s="2"/>
      <c r="BK96" s="2"/>
      <c r="BQ96" s="2"/>
      <c r="BW96" s="2"/>
      <c r="CC96" s="2"/>
    </row>
    <row r="97" spans="3:81" ht="14.25" customHeight="1">
      <c r="C97" s="2"/>
      <c r="I97" s="2"/>
      <c r="O97" s="2"/>
      <c r="U97" s="2"/>
      <c r="AA97" s="2"/>
      <c r="AG97" s="2"/>
      <c r="AM97" s="2"/>
      <c r="AS97" s="2"/>
      <c r="AY97" s="2"/>
      <c r="BE97" s="2"/>
      <c r="BK97" s="2"/>
      <c r="BQ97" s="2"/>
      <c r="BW97" s="2"/>
      <c r="CC97" s="2"/>
    </row>
    <row r="98" spans="3:81" ht="14.25" customHeight="1">
      <c r="C98" s="2"/>
      <c r="I98" s="2"/>
      <c r="O98" s="2"/>
      <c r="U98" s="2"/>
      <c r="AA98" s="2"/>
      <c r="AG98" s="2"/>
      <c r="AM98" s="2"/>
      <c r="AS98" s="2"/>
      <c r="AY98" s="2"/>
      <c r="BE98" s="2"/>
      <c r="BK98" s="2"/>
      <c r="BQ98" s="2"/>
      <c r="BW98" s="2"/>
      <c r="CC98" s="2"/>
    </row>
    <row r="99" spans="3:81" ht="14.25" customHeight="1">
      <c r="C99" s="2"/>
      <c r="I99" s="2"/>
      <c r="O99" s="2"/>
      <c r="U99" s="2"/>
      <c r="AA99" s="2"/>
      <c r="AG99" s="2"/>
      <c r="AM99" s="2"/>
      <c r="AS99" s="2"/>
      <c r="AY99" s="2"/>
      <c r="BE99" s="2"/>
      <c r="BK99" s="2"/>
      <c r="BQ99" s="2"/>
      <c r="BW99" s="2"/>
      <c r="CC99" s="2"/>
    </row>
    <row r="100" spans="3:81" ht="14.25" customHeight="1">
      <c r="C100" s="2"/>
      <c r="I100" s="2"/>
      <c r="O100" s="2"/>
      <c r="U100" s="2"/>
      <c r="AA100" s="2"/>
      <c r="AG100" s="2"/>
      <c r="AM100" s="2"/>
      <c r="AS100" s="2"/>
      <c r="AY100" s="2"/>
      <c r="BE100" s="2"/>
      <c r="BK100" s="2"/>
      <c r="BQ100" s="2"/>
      <c r="BW100" s="2"/>
      <c r="CC100" s="2"/>
    </row>
    <row r="101" spans="3:81" ht="14.25" customHeight="1">
      <c r="C101" s="2"/>
      <c r="I101" s="2"/>
      <c r="O101" s="2"/>
      <c r="U101" s="2"/>
      <c r="AA101" s="2"/>
      <c r="AG101" s="2"/>
      <c r="AM101" s="2"/>
      <c r="AS101" s="2"/>
      <c r="AY101" s="2"/>
      <c r="BE101" s="2"/>
      <c r="BK101" s="2"/>
      <c r="BQ101" s="2"/>
      <c r="BW101" s="2"/>
      <c r="CC101" s="2"/>
    </row>
    <row r="102" spans="3:81" ht="14.25" customHeight="1">
      <c r="C102" s="2"/>
      <c r="I102" s="2"/>
      <c r="O102" s="2"/>
      <c r="U102" s="2"/>
      <c r="AA102" s="2"/>
      <c r="AG102" s="2"/>
      <c r="AM102" s="2"/>
      <c r="AS102" s="2"/>
      <c r="AY102" s="2"/>
      <c r="BE102" s="2"/>
      <c r="BK102" s="2"/>
      <c r="BQ102" s="2"/>
      <c r="BW102" s="2"/>
      <c r="CC102" s="2"/>
    </row>
    <row r="103" spans="3:81" ht="14.25" customHeight="1">
      <c r="C103" s="2"/>
      <c r="I103" s="2"/>
      <c r="O103" s="2"/>
      <c r="U103" s="2"/>
      <c r="AA103" s="2"/>
      <c r="AG103" s="2"/>
      <c r="AM103" s="2"/>
      <c r="AS103" s="2"/>
      <c r="AY103" s="2"/>
      <c r="BE103" s="2"/>
      <c r="BK103" s="2"/>
      <c r="BQ103" s="2"/>
      <c r="BW103" s="2"/>
      <c r="CC103" s="2"/>
    </row>
    <row r="104" spans="3:81" ht="14.25" customHeight="1">
      <c r="C104" s="2"/>
      <c r="I104" s="2"/>
      <c r="O104" s="2"/>
      <c r="U104" s="2"/>
      <c r="AA104" s="2"/>
      <c r="AG104" s="2"/>
      <c r="AM104" s="2"/>
      <c r="AS104" s="2"/>
      <c r="AY104" s="2"/>
      <c r="BE104" s="2"/>
      <c r="BK104" s="2"/>
      <c r="BQ104" s="2"/>
      <c r="BW104" s="2"/>
      <c r="CC104" s="2"/>
    </row>
    <row r="105" spans="3:81" ht="14.25" customHeight="1">
      <c r="C105" s="2"/>
      <c r="I105" s="2"/>
      <c r="O105" s="2"/>
      <c r="U105" s="2"/>
      <c r="AA105" s="2"/>
      <c r="AG105" s="2"/>
      <c r="AM105" s="2"/>
      <c r="AS105" s="2"/>
      <c r="AY105" s="2"/>
      <c r="BE105" s="2"/>
      <c r="BK105" s="2"/>
      <c r="BQ105" s="2"/>
      <c r="BW105" s="2"/>
      <c r="CC105" s="2"/>
    </row>
    <row r="106" spans="3:81" ht="14.25" customHeight="1">
      <c r="C106" s="2"/>
      <c r="I106" s="2"/>
      <c r="O106" s="2"/>
      <c r="U106" s="2"/>
      <c r="AA106" s="2"/>
      <c r="AG106" s="2"/>
      <c r="AM106" s="2"/>
      <c r="AS106" s="2"/>
      <c r="AY106" s="2"/>
      <c r="BE106" s="2"/>
      <c r="BK106" s="2"/>
      <c r="BQ106" s="2"/>
      <c r="BW106" s="2"/>
      <c r="CC106" s="2"/>
    </row>
    <row r="107" spans="3:81" ht="14.25" customHeight="1">
      <c r="C107" s="2"/>
      <c r="I107" s="2"/>
      <c r="O107" s="2"/>
      <c r="U107" s="2"/>
      <c r="AA107" s="2"/>
      <c r="AG107" s="2"/>
      <c r="AM107" s="2"/>
      <c r="AS107" s="2"/>
      <c r="AY107" s="2"/>
      <c r="BE107" s="2"/>
      <c r="BK107" s="2"/>
      <c r="BQ107" s="2"/>
      <c r="BW107" s="2"/>
      <c r="CC107" s="2"/>
    </row>
    <row r="108" spans="3:81" ht="14.25" customHeight="1">
      <c r="C108" s="2"/>
      <c r="I108" s="2"/>
      <c r="O108" s="2"/>
      <c r="U108" s="2"/>
      <c r="AA108" s="2"/>
      <c r="AG108" s="2"/>
      <c r="AM108" s="2"/>
      <c r="AS108" s="2"/>
      <c r="AY108" s="2"/>
      <c r="BE108" s="2"/>
      <c r="BK108" s="2"/>
      <c r="BQ108" s="2"/>
      <c r="BW108" s="2"/>
      <c r="CC108" s="2"/>
    </row>
    <row r="109" spans="3:81" ht="14.25" customHeight="1">
      <c r="C109" s="2"/>
      <c r="I109" s="2"/>
      <c r="O109" s="2"/>
      <c r="U109" s="2"/>
      <c r="AA109" s="2"/>
      <c r="AG109" s="2"/>
      <c r="AM109" s="2"/>
      <c r="AS109" s="2"/>
      <c r="AY109" s="2"/>
      <c r="BE109" s="2"/>
      <c r="BK109" s="2"/>
      <c r="BQ109" s="2"/>
      <c r="BW109" s="2"/>
      <c r="CC109" s="2"/>
    </row>
    <row r="110" spans="3:81" ht="14.25" customHeight="1">
      <c r="C110" s="2"/>
      <c r="I110" s="2"/>
      <c r="O110" s="2"/>
      <c r="U110" s="2"/>
      <c r="AA110" s="2"/>
      <c r="AG110" s="2"/>
      <c r="AM110" s="2"/>
      <c r="AS110" s="2"/>
      <c r="AY110" s="2"/>
      <c r="BE110" s="2"/>
      <c r="BK110" s="2"/>
      <c r="BQ110" s="2"/>
      <c r="BW110" s="2"/>
      <c r="CC110" s="2"/>
    </row>
    <row r="111" spans="3:81" ht="14.25" customHeight="1">
      <c r="C111" s="2"/>
      <c r="I111" s="2"/>
      <c r="O111" s="2"/>
      <c r="U111" s="2"/>
      <c r="AA111" s="2"/>
      <c r="AG111" s="2"/>
      <c r="AM111" s="2"/>
      <c r="AS111" s="2"/>
      <c r="AY111" s="2"/>
      <c r="BE111" s="2"/>
      <c r="BK111" s="2"/>
      <c r="BQ111" s="2"/>
      <c r="BW111" s="2"/>
      <c r="CC111" s="2"/>
    </row>
    <row r="112" spans="3:81" ht="14.25" customHeight="1">
      <c r="C112" s="2"/>
      <c r="I112" s="2"/>
      <c r="O112" s="2"/>
      <c r="U112" s="2"/>
      <c r="AA112" s="2"/>
      <c r="AG112" s="2"/>
      <c r="AM112" s="2"/>
      <c r="AS112" s="2"/>
      <c r="AY112" s="2"/>
      <c r="BE112" s="2"/>
      <c r="BK112" s="2"/>
      <c r="BQ112" s="2"/>
      <c r="BW112" s="2"/>
      <c r="CC112" s="2"/>
    </row>
    <row r="113" spans="3:81" ht="14.25" customHeight="1">
      <c r="C113" s="2"/>
      <c r="I113" s="2"/>
      <c r="O113" s="2"/>
      <c r="U113" s="2"/>
      <c r="AA113" s="2"/>
      <c r="AG113" s="2"/>
      <c r="AM113" s="2"/>
      <c r="AS113" s="2"/>
      <c r="AY113" s="2"/>
      <c r="BE113" s="2"/>
      <c r="BK113" s="2"/>
      <c r="BQ113" s="2"/>
      <c r="BW113" s="2"/>
      <c r="CC113" s="2"/>
    </row>
    <row r="114" spans="3:81" ht="14.25" customHeight="1">
      <c r="C114" s="2"/>
      <c r="I114" s="2"/>
      <c r="O114" s="2"/>
      <c r="U114" s="2"/>
      <c r="AA114" s="2"/>
      <c r="AG114" s="2"/>
      <c r="AM114" s="2"/>
      <c r="AS114" s="2"/>
      <c r="AY114" s="2"/>
      <c r="BE114" s="2"/>
      <c r="BK114" s="2"/>
      <c r="BQ114" s="2"/>
      <c r="BW114" s="2"/>
      <c r="CC114" s="2"/>
    </row>
    <row r="115" spans="3:81" ht="14.25" customHeight="1">
      <c r="C115" s="2"/>
      <c r="I115" s="2"/>
      <c r="O115" s="2"/>
      <c r="U115" s="2"/>
      <c r="AA115" s="2"/>
      <c r="AG115" s="2"/>
      <c r="AM115" s="2"/>
      <c r="AS115" s="2"/>
      <c r="AY115" s="2"/>
      <c r="BE115" s="2"/>
      <c r="BK115" s="2"/>
      <c r="BQ115" s="2"/>
      <c r="BW115" s="2"/>
      <c r="CC115" s="2"/>
    </row>
    <row r="116" spans="3:81" ht="14.25" customHeight="1">
      <c r="C116" s="2"/>
      <c r="I116" s="2"/>
      <c r="O116" s="2"/>
      <c r="U116" s="2"/>
      <c r="AA116" s="2"/>
      <c r="AG116" s="2"/>
      <c r="AM116" s="2"/>
      <c r="AS116" s="2"/>
      <c r="AY116" s="2"/>
      <c r="BE116" s="2"/>
      <c r="BK116" s="2"/>
      <c r="BQ116" s="2"/>
      <c r="BW116" s="2"/>
      <c r="CC116" s="2"/>
    </row>
    <row r="117" spans="3:81" ht="14.25" customHeight="1">
      <c r="C117" s="2"/>
      <c r="I117" s="2"/>
      <c r="O117" s="2"/>
      <c r="U117" s="2"/>
      <c r="AA117" s="2"/>
      <c r="AG117" s="2"/>
      <c r="AM117" s="2"/>
      <c r="AS117" s="2"/>
      <c r="AY117" s="2"/>
      <c r="BE117" s="2"/>
      <c r="BK117" s="2"/>
      <c r="BQ117" s="2"/>
      <c r="BW117" s="2"/>
      <c r="CC117" s="2"/>
    </row>
    <row r="118" spans="3:81" ht="14.25" customHeight="1">
      <c r="C118" s="2"/>
      <c r="I118" s="2"/>
      <c r="O118" s="2"/>
      <c r="U118" s="2"/>
      <c r="AA118" s="2"/>
      <c r="AG118" s="2"/>
      <c r="AM118" s="2"/>
      <c r="AS118" s="2"/>
      <c r="AY118" s="2"/>
      <c r="BE118" s="2"/>
      <c r="BK118" s="2"/>
      <c r="BQ118" s="2"/>
      <c r="BW118" s="2"/>
      <c r="CC118" s="2"/>
    </row>
    <row r="119" spans="3:81" ht="14.25" customHeight="1">
      <c r="C119" s="2"/>
      <c r="I119" s="2"/>
      <c r="O119" s="2"/>
      <c r="U119" s="2"/>
      <c r="AA119" s="2"/>
      <c r="AG119" s="2"/>
      <c r="AM119" s="2"/>
      <c r="AS119" s="2"/>
      <c r="AY119" s="2"/>
      <c r="BE119" s="2"/>
      <c r="BK119" s="2"/>
      <c r="BQ119" s="2"/>
      <c r="BW119" s="2"/>
      <c r="CC119" s="2"/>
    </row>
    <row r="120" spans="3:81" ht="14.25" customHeight="1">
      <c r="C120" s="2"/>
      <c r="I120" s="2"/>
      <c r="O120" s="2"/>
      <c r="U120" s="2"/>
      <c r="AA120" s="2"/>
      <c r="AG120" s="2"/>
      <c r="AM120" s="2"/>
      <c r="AS120" s="2"/>
      <c r="AY120" s="2"/>
      <c r="BE120" s="2"/>
      <c r="BK120" s="2"/>
      <c r="BQ120" s="2"/>
      <c r="BW120" s="2"/>
      <c r="CC120" s="2"/>
    </row>
    <row r="121" spans="3:81" ht="14.25" customHeight="1">
      <c r="C121" s="2"/>
      <c r="I121" s="2"/>
      <c r="O121" s="2"/>
      <c r="U121" s="2"/>
      <c r="AA121" s="2"/>
      <c r="AG121" s="2"/>
      <c r="AM121" s="2"/>
      <c r="AS121" s="2"/>
      <c r="AY121" s="2"/>
      <c r="BE121" s="2"/>
      <c r="BK121" s="2"/>
      <c r="BQ121" s="2"/>
      <c r="BW121" s="2"/>
      <c r="CC121" s="2"/>
    </row>
    <row r="122" spans="3:81" ht="14.25" customHeight="1">
      <c r="C122" s="2"/>
      <c r="I122" s="2"/>
      <c r="O122" s="2"/>
      <c r="U122" s="2"/>
      <c r="AA122" s="2"/>
      <c r="AG122" s="2"/>
      <c r="AM122" s="2"/>
      <c r="AS122" s="2"/>
      <c r="AY122" s="2"/>
      <c r="BE122" s="2"/>
      <c r="BK122" s="2"/>
      <c r="BQ122" s="2"/>
      <c r="BW122" s="2"/>
      <c r="CC122" s="2"/>
    </row>
    <row r="123" spans="3:81" ht="14.25" customHeight="1">
      <c r="C123" s="2"/>
      <c r="I123" s="2"/>
      <c r="O123" s="2"/>
      <c r="U123" s="2"/>
      <c r="AA123" s="2"/>
      <c r="AG123" s="2"/>
      <c r="AM123" s="2"/>
      <c r="AS123" s="2"/>
      <c r="AY123" s="2"/>
      <c r="BE123" s="2"/>
      <c r="BK123" s="2"/>
      <c r="BQ123" s="2"/>
      <c r="BW123" s="2"/>
      <c r="CC123" s="2"/>
    </row>
    <row r="124" spans="3:81" ht="14.25" customHeight="1">
      <c r="C124" s="2"/>
      <c r="I124" s="2"/>
      <c r="O124" s="2"/>
      <c r="U124" s="2"/>
      <c r="AA124" s="2"/>
      <c r="AG124" s="2"/>
      <c r="AM124" s="2"/>
      <c r="AS124" s="2"/>
      <c r="AY124" s="2"/>
      <c r="BE124" s="2"/>
      <c r="BK124" s="2"/>
      <c r="BQ124" s="2"/>
      <c r="BW124" s="2"/>
      <c r="CC124" s="2"/>
    </row>
    <row r="125" spans="3:81" ht="14.25" customHeight="1">
      <c r="C125" s="2"/>
      <c r="I125" s="2"/>
      <c r="O125" s="2"/>
      <c r="U125" s="2"/>
      <c r="AA125" s="2"/>
      <c r="AG125" s="2"/>
      <c r="AM125" s="2"/>
      <c r="AS125" s="2"/>
      <c r="AY125" s="2"/>
      <c r="BE125" s="2"/>
      <c r="BK125" s="2"/>
      <c r="BQ125" s="2"/>
      <c r="BW125" s="2"/>
      <c r="CC125" s="2"/>
    </row>
    <row r="126" spans="3:81" ht="14.25" customHeight="1">
      <c r="C126" s="2"/>
      <c r="I126" s="2"/>
      <c r="O126" s="2"/>
      <c r="U126" s="2"/>
      <c r="AA126" s="2"/>
      <c r="AG126" s="2"/>
      <c r="AM126" s="2"/>
      <c r="AS126" s="2"/>
      <c r="AY126" s="2"/>
      <c r="BE126" s="2"/>
      <c r="BK126" s="2"/>
      <c r="BQ126" s="2"/>
      <c r="BW126" s="2"/>
      <c r="CC126" s="2"/>
    </row>
    <row r="127" spans="3:81" ht="14.25" customHeight="1">
      <c r="C127" s="2"/>
      <c r="I127" s="2"/>
      <c r="O127" s="2"/>
      <c r="U127" s="2"/>
      <c r="AA127" s="2"/>
      <c r="AG127" s="2"/>
      <c r="AM127" s="2"/>
      <c r="AS127" s="2"/>
      <c r="AY127" s="2"/>
      <c r="BE127" s="2"/>
      <c r="BK127" s="2"/>
      <c r="BQ127" s="2"/>
      <c r="BW127" s="2"/>
      <c r="CC127" s="2"/>
    </row>
    <row r="128" spans="3:81" ht="14.25" customHeight="1">
      <c r="C128" s="2"/>
      <c r="I128" s="2"/>
      <c r="O128" s="2"/>
      <c r="U128" s="2"/>
      <c r="AA128" s="2"/>
      <c r="AG128" s="2"/>
      <c r="AM128" s="2"/>
      <c r="AS128" s="2"/>
      <c r="AY128" s="2"/>
      <c r="BE128" s="2"/>
      <c r="BK128" s="2"/>
      <c r="BQ128" s="2"/>
      <c r="BW128" s="2"/>
      <c r="CC128" s="2"/>
    </row>
    <row r="129" spans="3:81" ht="14.25" customHeight="1">
      <c r="C129" s="2"/>
      <c r="I129" s="2"/>
      <c r="O129" s="2"/>
      <c r="U129" s="2"/>
      <c r="AA129" s="2"/>
      <c r="AG129" s="2"/>
      <c r="AM129" s="2"/>
      <c r="AS129" s="2"/>
      <c r="AY129" s="2"/>
      <c r="BE129" s="2"/>
      <c r="BK129" s="2"/>
      <c r="BQ129" s="2"/>
      <c r="BW129" s="2"/>
      <c r="CC129" s="2"/>
    </row>
    <row r="130" spans="3:81" ht="14.25" customHeight="1">
      <c r="C130" s="2"/>
      <c r="I130" s="2"/>
      <c r="O130" s="2"/>
      <c r="U130" s="2"/>
      <c r="AA130" s="2"/>
      <c r="AG130" s="2"/>
      <c r="AM130" s="2"/>
      <c r="AS130" s="2"/>
      <c r="AY130" s="2"/>
      <c r="BE130" s="2"/>
      <c r="BK130" s="2"/>
      <c r="BQ130" s="2"/>
      <c r="BW130" s="2"/>
      <c r="CC130" s="2"/>
    </row>
    <row r="131" spans="3:81" ht="14.25" customHeight="1">
      <c r="C131" s="2"/>
      <c r="I131" s="2"/>
      <c r="O131" s="2"/>
      <c r="U131" s="2"/>
      <c r="AA131" s="2"/>
      <c r="AG131" s="2"/>
      <c r="AM131" s="2"/>
      <c r="AS131" s="2"/>
      <c r="AY131" s="2"/>
      <c r="BE131" s="2"/>
      <c r="BK131" s="2"/>
      <c r="BQ131" s="2"/>
      <c r="BW131" s="2"/>
      <c r="CC131" s="2"/>
    </row>
    <row r="132" spans="3:81" ht="14.25" customHeight="1">
      <c r="C132" s="2"/>
      <c r="I132" s="2"/>
      <c r="O132" s="2"/>
      <c r="U132" s="2"/>
      <c r="AA132" s="2"/>
      <c r="AG132" s="2"/>
      <c r="AM132" s="2"/>
      <c r="AS132" s="2"/>
      <c r="AY132" s="2"/>
      <c r="BE132" s="2"/>
      <c r="BK132" s="2"/>
      <c r="BQ132" s="2"/>
      <c r="BW132" s="2"/>
      <c r="CC132" s="2"/>
    </row>
    <row r="133" spans="3:81" ht="14.25" customHeight="1">
      <c r="C133" s="2"/>
      <c r="I133" s="2"/>
      <c r="O133" s="2"/>
      <c r="U133" s="2"/>
      <c r="AA133" s="2"/>
      <c r="AG133" s="2"/>
      <c r="AM133" s="2"/>
      <c r="AS133" s="2"/>
      <c r="AY133" s="2"/>
      <c r="BE133" s="2"/>
      <c r="BK133" s="2"/>
      <c r="BQ133" s="2"/>
      <c r="BW133" s="2"/>
      <c r="CC133" s="2"/>
    </row>
    <row r="134" spans="3:81" ht="14.25" customHeight="1">
      <c r="C134" s="2"/>
      <c r="I134" s="2"/>
      <c r="O134" s="2"/>
      <c r="U134" s="2"/>
      <c r="AA134" s="2"/>
      <c r="AG134" s="2"/>
      <c r="AM134" s="2"/>
      <c r="AS134" s="2"/>
      <c r="AY134" s="2"/>
      <c r="BE134" s="2"/>
      <c r="BK134" s="2"/>
      <c r="BQ134" s="2"/>
      <c r="BW134" s="2"/>
      <c r="CC134" s="2"/>
    </row>
    <row r="135" spans="3:81" ht="14.25" customHeight="1">
      <c r="C135" s="2"/>
      <c r="I135" s="2"/>
      <c r="O135" s="2"/>
      <c r="U135" s="2"/>
      <c r="AA135" s="2"/>
      <c r="AG135" s="2"/>
      <c r="AM135" s="2"/>
      <c r="AS135" s="2"/>
      <c r="AY135" s="2"/>
      <c r="BE135" s="2"/>
      <c r="BK135" s="2"/>
      <c r="BQ135" s="2"/>
      <c r="BW135" s="2"/>
      <c r="CC135" s="2"/>
    </row>
    <row r="136" spans="3:81" ht="14.25" customHeight="1">
      <c r="C136" s="2"/>
      <c r="I136" s="2"/>
      <c r="O136" s="2"/>
      <c r="U136" s="2"/>
      <c r="AA136" s="2"/>
      <c r="AG136" s="2"/>
      <c r="AM136" s="2"/>
      <c r="AS136" s="2"/>
      <c r="AY136" s="2"/>
      <c r="BE136" s="2"/>
      <c r="BK136" s="2"/>
      <c r="BQ136" s="2"/>
      <c r="BW136" s="2"/>
      <c r="CC136" s="2"/>
    </row>
    <row r="137" spans="3:81" ht="14.25" customHeight="1">
      <c r="C137" s="2"/>
      <c r="I137" s="2"/>
      <c r="O137" s="2"/>
      <c r="U137" s="2"/>
      <c r="AA137" s="2"/>
      <c r="AG137" s="2"/>
      <c r="AM137" s="2"/>
      <c r="AS137" s="2"/>
      <c r="AY137" s="2"/>
      <c r="BE137" s="2"/>
      <c r="BK137" s="2"/>
      <c r="BQ137" s="2"/>
      <c r="BW137" s="2"/>
      <c r="CC137" s="2"/>
    </row>
    <row r="138" spans="3:81" ht="14.25" customHeight="1">
      <c r="C138" s="2"/>
      <c r="I138" s="2"/>
      <c r="O138" s="2"/>
      <c r="U138" s="2"/>
      <c r="AA138" s="2"/>
      <c r="AG138" s="2"/>
      <c r="AM138" s="2"/>
      <c r="AS138" s="2"/>
      <c r="AY138" s="2"/>
      <c r="BE138" s="2"/>
      <c r="BK138" s="2"/>
      <c r="BQ138" s="2"/>
      <c r="BW138" s="2"/>
      <c r="CC138" s="2"/>
    </row>
    <row r="139" spans="3:81" ht="14.25" customHeight="1">
      <c r="C139" s="2"/>
      <c r="I139" s="2"/>
      <c r="O139" s="2"/>
      <c r="U139" s="2"/>
      <c r="AA139" s="2"/>
      <c r="AG139" s="2"/>
      <c r="AM139" s="2"/>
      <c r="AS139" s="2"/>
      <c r="AY139" s="2"/>
      <c r="BE139" s="2"/>
      <c r="BK139" s="2"/>
      <c r="BQ139" s="2"/>
      <c r="BW139" s="2"/>
      <c r="CC139" s="2"/>
    </row>
    <row r="140" spans="3:81" ht="14.25" customHeight="1">
      <c r="C140" s="2"/>
      <c r="I140" s="2"/>
      <c r="O140" s="2"/>
      <c r="U140" s="2"/>
      <c r="AA140" s="2"/>
      <c r="AG140" s="2"/>
      <c r="AM140" s="2"/>
      <c r="AS140" s="2"/>
      <c r="AY140" s="2"/>
      <c r="BE140" s="2"/>
      <c r="BK140" s="2"/>
      <c r="BQ140" s="2"/>
      <c r="BW140" s="2"/>
      <c r="CC140" s="2"/>
    </row>
    <row r="141" spans="3:81" ht="14.25" customHeight="1">
      <c r="C141" s="2"/>
      <c r="I141" s="2"/>
      <c r="O141" s="2"/>
      <c r="U141" s="2"/>
      <c r="AA141" s="2"/>
      <c r="AG141" s="2"/>
      <c r="AM141" s="2"/>
      <c r="AS141" s="2"/>
      <c r="AY141" s="2"/>
      <c r="BE141" s="2"/>
      <c r="BK141" s="2"/>
      <c r="BQ141" s="2"/>
      <c r="BW141" s="2"/>
      <c r="CC141" s="2"/>
    </row>
    <row r="142" spans="3:81" ht="14.25" customHeight="1">
      <c r="C142" s="2"/>
      <c r="I142" s="2"/>
      <c r="O142" s="2"/>
      <c r="U142" s="2"/>
      <c r="AA142" s="2"/>
      <c r="AG142" s="2"/>
      <c r="AM142" s="2"/>
      <c r="AS142" s="2"/>
      <c r="AY142" s="2"/>
      <c r="BE142" s="2"/>
      <c r="BK142" s="2"/>
      <c r="BQ142" s="2"/>
      <c r="BW142" s="2"/>
      <c r="CC142" s="2"/>
    </row>
    <row r="143" spans="3:81" ht="14.25" customHeight="1">
      <c r="C143" s="2"/>
      <c r="I143" s="2"/>
      <c r="O143" s="2"/>
      <c r="U143" s="2"/>
      <c r="AA143" s="2"/>
      <c r="AG143" s="2"/>
      <c r="AM143" s="2"/>
      <c r="AS143" s="2"/>
      <c r="AY143" s="2"/>
      <c r="BE143" s="2"/>
      <c r="BK143" s="2"/>
      <c r="BQ143" s="2"/>
      <c r="BW143" s="2"/>
      <c r="CC143" s="2"/>
    </row>
    <row r="144" spans="3:81" ht="14.25" customHeight="1">
      <c r="C144" s="2"/>
      <c r="I144" s="2"/>
      <c r="O144" s="2"/>
      <c r="U144" s="2"/>
      <c r="AA144" s="2"/>
      <c r="AG144" s="2"/>
      <c r="AM144" s="2"/>
      <c r="AS144" s="2"/>
      <c r="AY144" s="2"/>
      <c r="BE144" s="2"/>
      <c r="BK144" s="2"/>
      <c r="BQ144" s="2"/>
      <c r="BW144" s="2"/>
      <c r="CC144" s="2"/>
    </row>
    <row r="145" spans="3:81" ht="14.25" customHeight="1">
      <c r="C145" s="2"/>
      <c r="I145" s="2"/>
      <c r="O145" s="2"/>
      <c r="U145" s="2"/>
      <c r="AA145" s="2"/>
      <c r="AG145" s="2"/>
      <c r="AM145" s="2"/>
      <c r="AS145" s="2"/>
      <c r="AY145" s="2"/>
      <c r="BE145" s="2"/>
      <c r="BK145" s="2"/>
      <c r="BQ145" s="2"/>
      <c r="BW145" s="2"/>
      <c r="CC145" s="2"/>
    </row>
    <row r="146" spans="3:81" ht="14.25" customHeight="1">
      <c r="C146" s="2"/>
      <c r="I146" s="2"/>
      <c r="O146" s="2"/>
      <c r="U146" s="2"/>
      <c r="AA146" s="2"/>
      <c r="AG146" s="2"/>
      <c r="AM146" s="2"/>
      <c r="AS146" s="2"/>
      <c r="AY146" s="2"/>
      <c r="BE146" s="2"/>
      <c r="BK146" s="2"/>
      <c r="BQ146" s="2"/>
      <c r="BW146" s="2"/>
      <c r="CC146" s="2"/>
    </row>
    <row r="147" spans="3:81" ht="14.25" customHeight="1">
      <c r="C147" s="2"/>
      <c r="I147" s="2"/>
      <c r="O147" s="2"/>
      <c r="U147" s="2"/>
      <c r="AA147" s="2"/>
      <c r="AG147" s="2"/>
      <c r="AM147" s="2"/>
      <c r="AS147" s="2"/>
      <c r="AY147" s="2"/>
      <c r="BE147" s="2"/>
      <c r="BK147" s="2"/>
      <c r="BQ147" s="2"/>
      <c r="BW147" s="2"/>
      <c r="CC147" s="2"/>
    </row>
    <row r="148" spans="3:81" ht="14.25" customHeight="1">
      <c r="C148" s="2"/>
      <c r="I148" s="2"/>
      <c r="O148" s="2"/>
      <c r="U148" s="2"/>
      <c r="AA148" s="2"/>
      <c r="AG148" s="2"/>
      <c r="AM148" s="2"/>
      <c r="AS148" s="2"/>
      <c r="AY148" s="2"/>
      <c r="BE148" s="2"/>
      <c r="BK148" s="2"/>
      <c r="BQ148" s="2"/>
      <c r="BW148" s="2"/>
      <c r="CC148" s="2"/>
    </row>
    <row r="149" spans="3:81" ht="14.25" customHeight="1">
      <c r="C149" s="2"/>
      <c r="I149" s="2"/>
      <c r="O149" s="2"/>
      <c r="U149" s="2"/>
      <c r="AA149" s="2"/>
      <c r="AG149" s="2"/>
      <c r="AM149" s="2"/>
      <c r="AS149" s="2"/>
      <c r="AY149" s="2"/>
      <c r="BE149" s="2"/>
      <c r="BK149" s="2"/>
      <c r="BQ149" s="2"/>
      <c r="BW149" s="2"/>
      <c r="CC149" s="2"/>
    </row>
    <row r="150" spans="3:81" ht="14.25" customHeight="1">
      <c r="C150" s="2"/>
      <c r="I150" s="2"/>
      <c r="O150" s="2"/>
      <c r="U150" s="2"/>
      <c r="AA150" s="2"/>
      <c r="AG150" s="2"/>
      <c r="AM150" s="2"/>
      <c r="AS150" s="2"/>
      <c r="AY150" s="2"/>
      <c r="BE150" s="2"/>
      <c r="BK150" s="2"/>
      <c r="BQ150" s="2"/>
      <c r="BW150" s="2"/>
      <c r="CC150" s="2"/>
    </row>
    <row r="151" spans="3:81" ht="14.25" customHeight="1">
      <c r="C151" s="2"/>
      <c r="I151" s="2"/>
      <c r="O151" s="2"/>
      <c r="U151" s="2"/>
      <c r="AA151" s="2"/>
      <c r="AG151" s="2"/>
      <c r="AM151" s="2"/>
      <c r="AS151" s="2"/>
      <c r="AY151" s="2"/>
      <c r="BE151" s="2"/>
      <c r="BK151" s="2"/>
      <c r="BQ151" s="2"/>
      <c r="BW151" s="2"/>
      <c r="CC151" s="2"/>
    </row>
    <row r="152" spans="3:81" ht="14.25" customHeight="1">
      <c r="C152" s="2"/>
      <c r="I152" s="2"/>
      <c r="O152" s="2"/>
      <c r="U152" s="2"/>
      <c r="AA152" s="2"/>
      <c r="AG152" s="2"/>
      <c r="AM152" s="2"/>
      <c r="AS152" s="2"/>
      <c r="AY152" s="2"/>
      <c r="BE152" s="2"/>
      <c r="BK152" s="2"/>
      <c r="BQ152" s="2"/>
      <c r="BW152" s="2"/>
      <c r="CC152" s="2"/>
    </row>
    <row r="153" spans="3:81" ht="14.25" customHeight="1">
      <c r="C153" s="2"/>
      <c r="I153" s="2"/>
      <c r="O153" s="2"/>
      <c r="U153" s="2"/>
      <c r="AA153" s="2"/>
      <c r="AG153" s="2"/>
      <c r="AM153" s="2"/>
      <c r="AS153" s="2"/>
      <c r="AY153" s="2"/>
      <c r="BE153" s="2"/>
      <c r="BK153" s="2"/>
      <c r="BQ153" s="2"/>
      <c r="BW153" s="2"/>
      <c r="CC153" s="2"/>
    </row>
    <row r="154" spans="3:81" ht="14.25" customHeight="1">
      <c r="C154" s="2"/>
      <c r="I154" s="2"/>
      <c r="O154" s="2"/>
      <c r="U154" s="2"/>
      <c r="AA154" s="2"/>
      <c r="AG154" s="2"/>
      <c r="AM154" s="2"/>
      <c r="AS154" s="2"/>
      <c r="AY154" s="2"/>
      <c r="BE154" s="2"/>
      <c r="BK154" s="2"/>
      <c r="BQ154" s="2"/>
      <c r="BW154" s="2"/>
      <c r="CC154" s="2"/>
    </row>
    <row r="155" spans="3:81" ht="14.25" customHeight="1">
      <c r="C155" s="2"/>
      <c r="I155" s="2"/>
      <c r="O155" s="2"/>
      <c r="U155" s="2"/>
      <c r="AA155" s="2"/>
      <c r="AG155" s="2"/>
      <c r="AM155" s="2"/>
      <c r="AS155" s="2"/>
      <c r="AY155" s="2"/>
      <c r="BE155" s="2"/>
      <c r="BK155" s="2"/>
      <c r="BQ155" s="2"/>
      <c r="BW155" s="2"/>
      <c r="CC155" s="2"/>
    </row>
    <row r="156" spans="3:81" ht="14.25" customHeight="1">
      <c r="C156" s="2"/>
      <c r="I156" s="2"/>
      <c r="O156" s="2"/>
      <c r="U156" s="2"/>
      <c r="AA156" s="2"/>
      <c r="AG156" s="2"/>
      <c r="AM156" s="2"/>
      <c r="AS156" s="2"/>
      <c r="AY156" s="2"/>
      <c r="BE156" s="2"/>
      <c r="BK156" s="2"/>
      <c r="BQ156" s="2"/>
      <c r="BW156" s="2"/>
      <c r="CC156" s="2"/>
    </row>
    <row r="157" spans="3:81" ht="14.25" customHeight="1">
      <c r="C157" s="2"/>
      <c r="I157" s="2"/>
      <c r="O157" s="2"/>
      <c r="U157" s="2"/>
      <c r="AA157" s="2"/>
      <c r="AG157" s="2"/>
      <c r="AM157" s="2"/>
      <c r="AS157" s="2"/>
      <c r="AY157" s="2"/>
      <c r="BE157" s="2"/>
      <c r="BK157" s="2"/>
      <c r="BQ157" s="2"/>
      <c r="BW157" s="2"/>
      <c r="CC157" s="2"/>
    </row>
    <row r="158" spans="3:81" ht="14.25" customHeight="1">
      <c r="C158" s="2"/>
      <c r="I158" s="2"/>
      <c r="O158" s="2"/>
      <c r="U158" s="2"/>
      <c r="AA158" s="2"/>
      <c r="AG158" s="2"/>
      <c r="AM158" s="2"/>
      <c r="AS158" s="2"/>
      <c r="AY158" s="2"/>
      <c r="BE158" s="2"/>
      <c r="BK158" s="2"/>
      <c r="BQ158" s="2"/>
      <c r="BW158" s="2"/>
      <c r="CC158" s="2"/>
    </row>
    <row r="159" spans="3:81" ht="14.25" customHeight="1">
      <c r="C159" s="2"/>
      <c r="I159" s="2"/>
      <c r="O159" s="2"/>
      <c r="U159" s="2"/>
      <c r="AA159" s="2"/>
      <c r="AG159" s="2"/>
      <c r="AM159" s="2"/>
      <c r="AS159" s="2"/>
      <c r="AY159" s="2"/>
      <c r="BE159" s="2"/>
      <c r="BK159" s="2"/>
      <c r="BQ159" s="2"/>
      <c r="BW159" s="2"/>
      <c r="CC159" s="2"/>
    </row>
    <row r="160" spans="3:81" ht="14.25" customHeight="1">
      <c r="C160" s="2"/>
      <c r="I160" s="2"/>
      <c r="O160" s="2"/>
      <c r="U160" s="2"/>
      <c r="AA160" s="2"/>
      <c r="AG160" s="2"/>
      <c r="AM160" s="2"/>
      <c r="AS160" s="2"/>
      <c r="AY160" s="2"/>
      <c r="BE160" s="2"/>
      <c r="BK160" s="2"/>
      <c r="BQ160" s="2"/>
      <c r="BW160" s="2"/>
      <c r="CC160" s="2"/>
    </row>
    <row r="161" spans="3:81" ht="14.25" customHeight="1">
      <c r="C161" s="2"/>
      <c r="I161" s="2"/>
      <c r="O161" s="2"/>
      <c r="U161" s="2"/>
      <c r="AA161" s="2"/>
      <c r="AG161" s="2"/>
      <c r="AM161" s="2"/>
      <c r="AS161" s="2"/>
      <c r="AY161" s="2"/>
      <c r="BE161" s="2"/>
      <c r="BK161" s="2"/>
      <c r="BQ161" s="2"/>
      <c r="BW161" s="2"/>
      <c r="CC161" s="2"/>
    </row>
    <row r="162" spans="3:81" ht="14.25" customHeight="1">
      <c r="C162" s="2"/>
      <c r="I162" s="2"/>
      <c r="O162" s="2"/>
      <c r="U162" s="2"/>
      <c r="AA162" s="2"/>
      <c r="AG162" s="2"/>
      <c r="AM162" s="2"/>
      <c r="AS162" s="2"/>
      <c r="AY162" s="2"/>
      <c r="BE162" s="2"/>
      <c r="BK162" s="2"/>
      <c r="BQ162" s="2"/>
      <c r="BW162" s="2"/>
      <c r="CC162" s="2"/>
    </row>
    <row r="163" spans="3:81" ht="14.25" customHeight="1">
      <c r="C163" s="2"/>
      <c r="I163" s="2"/>
      <c r="O163" s="2"/>
      <c r="U163" s="2"/>
      <c r="AA163" s="2"/>
      <c r="AG163" s="2"/>
      <c r="AM163" s="2"/>
      <c r="AS163" s="2"/>
      <c r="AY163" s="2"/>
      <c r="BE163" s="2"/>
      <c r="BK163" s="2"/>
      <c r="BQ163" s="2"/>
      <c r="BW163" s="2"/>
      <c r="CC163" s="2"/>
    </row>
    <row r="164" spans="3:81" ht="14.25" customHeight="1">
      <c r="C164" s="2"/>
      <c r="I164" s="2"/>
      <c r="O164" s="2"/>
      <c r="U164" s="2"/>
      <c r="AA164" s="2"/>
      <c r="AG164" s="2"/>
      <c r="AM164" s="2"/>
      <c r="AS164" s="2"/>
      <c r="AY164" s="2"/>
      <c r="BE164" s="2"/>
      <c r="BK164" s="2"/>
      <c r="BQ164" s="2"/>
      <c r="BW164" s="2"/>
      <c r="CC164" s="2"/>
    </row>
    <row r="165" spans="3:81" ht="14.25" customHeight="1">
      <c r="C165" s="2"/>
      <c r="I165" s="2"/>
      <c r="O165" s="2"/>
      <c r="U165" s="2"/>
      <c r="AA165" s="2"/>
      <c r="AG165" s="2"/>
      <c r="AM165" s="2"/>
      <c r="AS165" s="2"/>
      <c r="AY165" s="2"/>
      <c r="BE165" s="2"/>
      <c r="BK165" s="2"/>
      <c r="BQ165" s="2"/>
      <c r="BW165" s="2"/>
      <c r="CC165" s="2"/>
    </row>
    <row r="166" spans="3:81" ht="14.25" customHeight="1">
      <c r="C166" s="2"/>
      <c r="I166" s="2"/>
      <c r="O166" s="2"/>
      <c r="U166" s="2"/>
      <c r="AA166" s="2"/>
      <c r="AG166" s="2"/>
      <c r="AM166" s="2"/>
      <c r="AS166" s="2"/>
      <c r="AY166" s="2"/>
      <c r="BE166" s="2"/>
      <c r="BK166" s="2"/>
      <c r="BQ166" s="2"/>
      <c r="BW166" s="2"/>
      <c r="CC166" s="2"/>
    </row>
    <row r="167" spans="3:81" ht="14.25" customHeight="1">
      <c r="C167" s="2"/>
      <c r="I167" s="2"/>
      <c r="O167" s="2"/>
      <c r="U167" s="2"/>
      <c r="AA167" s="2"/>
      <c r="AG167" s="2"/>
      <c r="AM167" s="2"/>
      <c r="AS167" s="2"/>
      <c r="AY167" s="2"/>
      <c r="BE167" s="2"/>
      <c r="BK167" s="2"/>
      <c r="BQ167" s="2"/>
      <c r="BW167" s="2"/>
      <c r="CC167" s="2"/>
    </row>
    <row r="168" spans="3:81" ht="14.25" customHeight="1">
      <c r="C168" s="2"/>
      <c r="I168" s="2"/>
      <c r="O168" s="2"/>
      <c r="U168" s="2"/>
      <c r="AA168" s="2"/>
      <c r="AG168" s="2"/>
      <c r="AM168" s="2"/>
      <c r="AS168" s="2"/>
      <c r="AY168" s="2"/>
      <c r="BE168" s="2"/>
      <c r="BK168" s="2"/>
      <c r="BQ168" s="2"/>
      <c r="BW168" s="2"/>
      <c r="CC168" s="2"/>
    </row>
    <row r="169" spans="3:81" ht="14.25" customHeight="1">
      <c r="C169" s="2"/>
      <c r="I169" s="2"/>
      <c r="O169" s="2"/>
      <c r="U169" s="2"/>
      <c r="AA169" s="2"/>
      <c r="AG169" s="2"/>
      <c r="AM169" s="2"/>
      <c r="AS169" s="2"/>
      <c r="AY169" s="2"/>
      <c r="BE169" s="2"/>
      <c r="BK169" s="2"/>
      <c r="BQ169" s="2"/>
      <c r="BW169" s="2"/>
      <c r="CC169" s="2"/>
    </row>
    <row r="170" spans="3:81" ht="14.25" customHeight="1">
      <c r="C170" s="2"/>
      <c r="I170" s="2"/>
      <c r="O170" s="2"/>
      <c r="U170" s="2"/>
      <c r="AA170" s="2"/>
      <c r="AG170" s="2"/>
      <c r="AM170" s="2"/>
      <c r="AS170" s="2"/>
      <c r="AY170" s="2"/>
      <c r="BE170" s="2"/>
      <c r="BK170" s="2"/>
      <c r="BQ170" s="2"/>
      <c r="BW170" s="2"/>
      <c r="CC170" s="2"/>
    </row>
    <row r="171" spans="3:81" ht="14.25" customHeight="1">
      <c r="C171" s="2"/>
      <c r="I171" s="2"/>
      <c r="O171" s="2"/>
      <c r="U171" s="2"/>
      <c r="AA171" s="2"/>
      <c r="AG171" s="2"/>
      <c r="AM171" s="2"/>
      <c r="AS171" s="2"/>
      <c r="AY171" s="2"/>
      <c r="BE171" s="2"/>
      <c r="BK171" s="2"/>
      <c r="BQ171" s="2"/>
      <c r="BW171" s="2"/>
      <c r="CC171" s="2"/>
    </row>
    <row r="172" spans="3:81" ht="14.25" customHeight="1">
      <c r="C172" s="2"/>
      <c r="I172" s="2"/>
      <c r="O172" s="2"/>
      <c r="U172" s="2"/>
      <c r="AA172" s="2"/>
      <c r="AG172" s="2"/>
      <c r="AM172" s="2"/>
      <c r="AS172" s="2"/>
      <c r="AY172" s="2"/>
      <c r="BE172" s="2"/>
      <c r="BK172" s="2"/>
      <c r="BQ172" s="2"/>
      <c r="BW172" s="2"/>
      <c r="CC172" s="2"/>
    </row>
    <row r="173" spans="3:81" ht="14.25" customHeight="1">
      <c r="C173" s="2"/>
      <c r="I173" s="2"/>
      <c r="O173" s="2"/>
      <c r="U173" s="2"/>
      <c r="AA173" s="2"/>
      <c r="AG173" s="2"/>
      <c r="AM173" s="2"/>
      <c r="AS173" s="2"/>
      <c r="AY173" s="2"/>
      <c r="BE173" s="2"/>
      <c r="BK173" s="2"/>
      <c r="BQ173" s="2"/>
      <c r="BW173" s="2"/>
      <c r="CC173" s="2"/>
    </row>
    <row r="174" spans="3:81" ht="14.25" customHeight="1">
      <c r="C174" s="2"/>
      <c r="I174" s="2"/>
      <c r="O174" s="2"/>
      <c r="U174" s="2"/>
      <c r="AA174" s="2"/>
      <c r="AG174" s="2"/>
      <c r="AM174" s="2"/>
      <c r="AS174" s="2"/>
      <c r="AY174" s="2"/>
      <c r="BE174" s="2"/>
      <c r="BK174" s="2"/>
      <c r="BQ174" s="2"/>
      <c r="BW174" s="2"/>
      <c r="CC174" s="2"/>
    </row>
    <row r="175" spans="3:81" ht="14.25" customHeight="1">
      <c r="C175" s="2"/>
      <c r="I175" s="2"/>
      <c r="O175" s="2"/>
      <c r="U175" s="2"/>
      <c r="AA175" s="2"/>
      <c r="AG175" s="2"/>
      <c r="AM175" s="2"/>
      <c r="AS175" s="2"/>
      <c r="AY175" s="2"/>
      <c r="BE175" s="2"/>
      <c r="BK175" s="2"/>
      <c r="BQ175" s="2"/>
      <c r="BW175" s="2"/>
      <c r="CC175" s="2"/>
    </row>
    <row r="176" spans="3:81" ht="14.25" customHeight="1">
      <c r="C176" s="2"/>
      <c r="I176" s="2"/>
      <c r="O176" s="2"/>
      <c r="U176" s="2"/>
      <c r="AA176" s="2"/>
      <c r="AG176" s="2"/>
      <c r="AM176" s="2"/>
      <c r="AS176" s="2"/>
      <c r="AY176" s="2"/>
      <c r="BE176" s="2"/>
      <c r="BK176" s="2"/>
      <c r="BQ176" s="2"/>
      <c r="BW176" s="2"/>
      <c r="CC176" s="2"/>
    </row>
    <row r="177" spans="3:81" ht="14.25" customHeight="1">
      <c r="C177" s="2"/>
      <c r="I177" s="2"/>
      <c r="O177" s="2"/>
      <c r="U177" s="2"/>
      <c r="AA177" s="2"/>
      <c r="AG177" s="2"/>
      <c r="AM177" s="2"/>
      <c r="AS177" s="2"/>
      <c r="AY177" s="2"/>
      <c r="BE177" s="2"/>
      <c r="BK177" s="2"/>
      <c r="BQ177" s="2"/>
      <c r="BW177" s="2"/>
      <c r="CC177" s="2"/>
    </row>
    <row r="178" spans="3:81" ht="14.25" customHeight="1">
      <c r="C178" s="2"/>
      <c r="I178" s="2"/>
      <c r="O178" s="2"/>
      <c r="U178" s="2"/>
      <c r="AA178" s="2"/>
      <c r="AG178" s="2"/>
      <c r="AM178" s="2"/>
      <c r="AS178" s="2"/>
      <c r="AY178" s="2"/>
      <c r="BE178" s="2"/>
      <c r="BK178" s="2"/>
      <c r="BQ178" s="2"/>
      <c r="BW178" s="2"/>
      <c r="CC178" s="2"/>
    </row>
    <row r="179" spans="3:81" ht="14.25" customHeight="1">
      <c r="C179" s="2"/>
      <c r="I179" s="2"/>
      <c r="O179" s="2"/>
      <c r="U179" s="2"/>
      <c r="AA179" s="2"/>
      <c r="AG179" s="2"/>
      <c r="AM179" s="2"/>
      <c r="AS179" s="2"/>
      <c r="AY179" s="2"/>
      <c r="BE179" s="2"/>
      <c r="BK179" s="2"/>
      <c r="BQ179" s="2"/>
      <c r="BW179" s="2"/>
      <c r="CC179" s="2"/>
    </row>
    <row r="180" spans="3:81" ht="14.25" customHeight="1">
      <c r="C180" s="2"/>
      <c r="I180" s="2"/>
      <c r="O180" s="2"/>
      <c r="U180" s="2"/>
      <c r="AA180" s="2"/>
      <c r="AG180" s="2"/>
      <c r="AM180" s="2"/>
      <c r="AS180" s="2"/>
      <c r="AY180" s="2"/>
      <c r="BE180" s="2"/>
      <c r="BK180" s="2"/>
      <c r="BQ180" s="2"/>
      <c r="BW180" s="2"/>
      <c r="CC180" s="2"/>
    </row>
    <row r="181" spans="3:81" ht="14.25" customHeight="1">
      <c r="C181" s="2"/>
      <c r="I181" s="2"/>
      <c r="O181" s="2"/>
      <c r="U181" s="2"/>
      <c r="AA181" s="2"/>
      <c r="AG181" s="2"/>
      <c r="AM181" s="2"/>
      <c r="AS181" s="2"/>
      <c r="AY181" s="2"/>
      <c r="BE181" s="2"/>
      <c r="BK181" s="2"/>
      <c r="BQ181" s="2"/>
      <c r="BW181" s="2"/>
      <c r="CC181" s="2"/>
    </row>
    <row r="182" spans="3:81" ht="14.25" customHeight="1">
      <c r="C182" s="2"/>
      <c r="I182" s="2"/>
      <c r="O182" s="2"/>
      <c r="U182" s="2"/>
      <c r="AA182" s="2"/>
      <c r="AG182" s="2"/>
      <c r="AM182" s="2"/>
      <c r="AS182" s="2"/>
      <c r="AY182" s="2"/>
      <c r="BE182" s="2"/>
      <c r="BK182" s="2"/>
      <c r="BQ182" s="2"/>
      <c r="BW182" s="2"/>
      <c r="CC182" s="2"/>
    </row>
    <row r="183" spans="3:81" ht="14.25" customHeight="1">
      <c r="C183" s="2"/>
      <c r="I183" s="2"/>
      <c r="O183" s="2"/>
      <c r="U183" s="2"/>
      <c r="AA183" s="2"/>
      <c r="AG183" s="2"/>
      <c r="AM183" s="2"/>
      <c r="AS183" s="2"/>
      <c r="AY183" s="2"/>
      <c r="BE183" s="2"/>
      <c r="BK183" s="2"/>
      <c r="BQ183" s="2"/>
      <c r="BW183" s="2"/>
      <c r="CC183" s="2"/>
    </row>
    <row r="184" spans="3:81" ht="14.25" customHeight="1">
      <c r="C184" s="2"/>
      <c r="I184" s="2"/>
      <c r="O184" s="2"/>
      <c r="U184" s="2"/>
      <c r="AA184" s="2"/>
      <c r="AG184" s="2"/>
      <c r="AM184" s="2"/>
      <c r="AS184" s="2"/>
      <c r="AY184" s="2"/>
      <c r="BE184" s="2"/>
      <c r="BK184" s="2"/>
      <c r="BQ184" s="2"/>
      <c r="BW184" s="2"/>
      <c r="CC184" s="2"/>
    </row>
    <row r="185" spans="3:81" ht="14.25" customHeight="1">
      <c r="C185" s="2"/>
      <c r="I185" s="2"/>
      <c r="O185" s="2"/>
      <c r="U185" s="2"/>
      <c r="AA185" s="2"/>
      <c r="AG185" s="2"/>
      <c r="AM185" s="2"/>
      <c r="AS185" s="2"/>
      <c r="AY185" s="2"/>
      <c r="BE185" s="2"/>
      <c r="BK185" s="2"/>
      <c r="BQ185" s="2"/>
      <c r="BW185" s="2"/>
      <c r="CC185" s="2"/>
    </row>
    <row r="186" spans="3:81" ht="14.25" customHeight="1">
      <c r="C186" s="2"/>
      <c r="I186" s="2"/>
      <c r="O186" s="2"/>
      <c r="U186" s="2"/>
      <c r="AA186" s="2"/>
      <c r="AG186" s="2"/>
      <c r="AM186" s="2"/>
      <c r="AS186" s="2"/>
      <c r="AY186" s="2"/>
      <c r="BE186" s="2"/>
      <c r="BK186" s="2"/>
      <c r="BQ186" s="2"/>
      <c r="BW186" s="2"/>
      <c r="CC186" s="2"/>
    </row>
    <row r="187" spans="3:81" ht="14.25" customHeight="1">
      <c r="C187" s="2"/>
      <c r="I187" s="2"/>
      <c r="O187" s="2"/>
      <c r="U187" s="2"/>
      <c r="AA187" s="2"/>
      <c r="AG187" s="2"/>
      <c r="AM187" s="2"/>
      <c r="AS187" s="2"/>
      <c r="AY187" s="2"/>
      <c r="BE187" s="2"/>
      <c r="BK187" s="2"/>
      <c r="BQ187" s="2"/>
      <c r="BW187" s="2"/>
      <c r="CC187" s="2"/>
    </row>
    <row r="188" spans="3:81" ht="14.25" customHeight="1">
      <c r="C188" s="2"/>
      <c r="I188" s="2"/>
      <c r="O188" s="2"/>
      <c r="U188" s="2"/>
      <c r="AA188" s="2"/>
      <c r="AG188" s="2"/>
      <c r="AM188" s="2"/>
      <c r="AS188" s="2"/>
      <c r="AY188" s="2"/>
      <c r="BE188" s="2"/>
      <c r="BK188" s="2"/>
      <c r="BQ188" s="2"/>
      <c r="BW188" s="2"/>
      <c r="CC188" s="2"/>
    </row>
    <row r="189" spans="3:81" ht="14.25" customHeight="1">
      <c r="C189" s="2"/>
      <c r="I189" s="2"/>
      <c r="O189" s="2"/>
      <c r="U189" s="2"/>
      <c r="AA189" s="2"/>
      <c r="AG189" s="2"/>
      <c r="AM189" s="2"/>
      <c r="AS189" s="2"/>
      <c r="AY189" s="2"/>
      <c r="BE189" s="2"/>
      <c r="BK189" s="2"/>
      <c r="BQ189" s="2"/>
      <c r="BW189" s="2"/>
      <c r="CC189" s="2"/>
    </row>
    <row r="190" spans="3:81" ht="14.25" customHeight="1">
      <c r="C190" s="2"/>
      <c r="I190" s="2"/>
      <c r="O190" s="2"/>
      <c r="U190" s="2"/>
      <c r="AA190" s="2"/>
      <c r="AG190" s="2"/>
      <c r="AM190" s="2"/>
      <c r="AS190" s="2"/>
      <c r="AY190" s="2"/>
      <c r="BE190" s="2"/>
      <c r="BK190" s="2"/>
      <c r="BQ190" s="2"/>
      <c r="BW190" s="2"/>
      <c r="CC190" s="2"/>
    </row>
    <row r="191" spans="3:81" ht="14.25" customHeight="1">
      <c r="C191" s="2"/>
      <c r="I191" s="2"/>
      <c r="O191" s="2"/>
      <c r="U191" s="2"/>
      <c r="AA191" s="2"/>
      <c r="AG191" s="2"/>
      <c r="AM191" s="2"/>
      <c r="AS191" s="2"/>
      <c r="AY191" s="2"/>
      <c r="BE191" s="2"/>
      <c r="BK191" s="2"/>
      <c r="BQ191" s="2"/>
      <c r="BW191" s="2"/>
      <c r="CC191" s="2"/>
    </row>
    <row r="192" spans="3:81" ht="14.25" customHeight="1">
      <c r="C192" s="2"/>
      <c r="I192" s="2"/>
      <c r="O192" s="2"/>
      <c r="U192" s="2"/>
      <c r="AA192" s="2"/>
      <c r="AG192" s="2"/>
      <c r="AM192" s="2"/>
      <c r="AS192" s="2"/>
      <c r="AY192" s="2"/>
      <c r="BE192" s="2"/>
      <c r="BK192" s="2"/>
      <c r="BQ192" s="2"/>
      <c r="BW192" s="2"/>
      <c r="CC192" s="2"/>
    </row>
    <row r="193" spans="3:81" ht="14.25" customHeight="1">
      <c r="C193" s="2"/>
      <c r="I193" s="2"/>
      <c r="O193" s="2"/>
      <c r="U193" s="2"/>
      <c r="AA193" s="2"/>
      <c r="AG193" s="2"/>
      <c r="AM193" s="2"/>
      <c r="AS193" s="2"/>
      <c r="AY193" s="2"/>
      <c r="BE193" s="2"/>
      <c r="BK193" s="2"/>
      <c r="BQ193" s="2"/>
      <c r="BW193" s="2"/>
      <c r="CC193" s="2"/>
    </row>
    <row r="194" spans="3:81" ht="14.25" customHeight="1">
      <c r="C194" s="2"/>
      <c r="I194" s="2"/>
      <c r="O194" s="2"/>
      <c r="U194" s="2"/>
      <c r="AA194" s="2"/>
      <c r="AG194" s="2"/>
      <c r="AM194" s="2"/>
      <c r="AS194" s="2"/>
      <c r="AY194" s="2"/>
      <c r="BE194" s="2"/>
      <c r="BK194" s="2"/>
      <c r="BQ194" s="2"/>
      <c r="BW194" s="2"/>
      <c r="CC194" s="2"/>
    </row>
    <row r="195" spans="3:81" ht="14.25" customHeight="1">
      <c r="C195" s="2"/>
      <c r="I195" s="2"/>
      <c r="O195" s="2"/>
      <c r="U195" s="2"/>
      <c r="AA195" s="2"/>
      <c r="AG195" s="2"/>
      <c r="AM195" s="2"/>
      <c r="AS195" s="2"/>
      <c r="AY195" s="2"/>
      <c r="BE195" s="2"/>
      <c r="BK195" s="2"/>
      <c r="BQ195" s="2"/>
      <c r="BW195" s="2"/>
      <c r="CC195" s="2"/>
    </row>
    <row r="196" spans="3:81" ht="14.25" customHeight="1">
      <c r="C196" s="2"/>
      <c r="I196" s="2"/>
      <c r="O196" s="2"/>
      <c r="U196" s="2"/>
      <c r="AA196" s="2"/>
      <c r="AG196" s="2"/>
      <c r="AM196" s="2"/>
      <c r="AS196" s="2"/>
      <c r="AY196" s="2"/>
      <c r="BE196" s="2"/>
      <c r="BK196" s="2"/>
      <c r="BQ196" s="2"/>
      <c r="BW196" s="2"/>
      <c r="CC196" s="2"/>
    </row>
    <row r="197" spans="3:81" ht="14.25" customHeight="1">
      <c r="C197" s="2"/>
      <c r="I197" s="2"/>
      <c r="O197" s="2"/>
      <c r="U197" s="2"/>
      <c r="AA197" s="2"/>
      <c r="AG197" s="2"/>
      <c r="AM197" s="2"/>
      <c r="AS197" s="2"/>
      <c r="AY197" s="2"/>
      <c r="BE197" s="2"/>
      <c r="BK197" s="2"/>
      <c r="BQ197" s="2"/>
      <c r="BW197" s="2"/>
      <c r="CC197" s="2"/>
    </row>
    <row r="198" spans="3:81" ht="14.25" customHeight="1">
      <c r="C198" s="2"/>
      <c r="I198" s="2"/>
      <c r="O198" s="2"/>
      <c r="U198" s="2"/>
      <c r="AA198" s="2"/>
      <c r="AG198" s="2"/>
      <c r="AM198" s="2"/>
      <c r="AS198" s="2"/>
      <c r="AY198" s="2"/>
      <c r="BE198" s="2"/>
      <c r="BK198" s="2"/>
      <c r="BQ198" s="2"/>
      <c r="BW198" s="2"/>
      <c r="CC198" s="2"/>
    </row>
    <row r="199" spans="3:81" ht="14.25" customHeight="1">
      <c r="C199" s="2"/>
      <c r="I199" s="2"/>
      <c r="O199" s="2"/>
      <c r="U199" s="2"/>
      <c r="AA199" s="2"/>
      <c r="AG199" s="2"/>
      <c r="AM199" s="2"/>
      <c r="AS199" s="2"/>
      <c r="AY199" s="2"/>
      <c r="BE199" s="2"/>
      <c r="BK199" s="2"/>
      <c r="BQ199" s="2"/>
      <c r="BW199" s="2"/>
      <c r="CC199" s="2"/>
    </row>
    <row r="200" spans="3:81" ht="14.25" customHeight="1">
      <c r="C200" s="2"/>
      <c r="I200" s="2"/>
      <c r="O200" s="2"/>
      <c r="U200" s="2"/>
      <c r="AA200" s="2"/>
      <c r="AG200" s="2"/>
      <c r="AM200" s="2"/>
      <c r="AS200" s="2"/>
      <c r="AY200" s="2"/>
      <c r="BE200" s="2"/>
      <c r="BK200" s="2"/>
      <c r="BQ200" s="2"/>
      <c r="BW200" s="2"/>
      <c r="CC200" s="2"/>
    </row>
    <row r="201" spans="3:81" ht="14.25" customHeight="1">
      <c r="C201" s="2"/>
      <c r="I201" s="2"/>
      <c r="O201" s="2"/>
      <c r="U201" s="2"/>
      <c r="AA201" s="2"/>
      <c r="AG201" s="2"/>
      <c r="AM201" s="2"/>
      <c r="AS201" s="2"/>
      <c r="AY201" s="2"/>
      <c r="BE201" s="2"/>
      <c r="BK201" s="2"/>
      <c r="BQ201" s="2"/>
      <c r="BW201" s="2"/>
      <c r="CC201" s="2"/>
    </row>
    <row r="202" spans="3:81" ht="14.25" customHeight="1">
      <c r="C202" s="2"/>
      <c r="I202" s="2"/>
      <c r="O202" s="2"/>
      <c r="U202" s="2"/>
      <c r="AA202" s="2"/>
      <c r="AG202" s="2"/>
      <c r="AM202" s="2"/>
      <c r="AS202" s="2"/>
      <c r="AY202" s="2"/>
      <c r="BE202" s="2"/>
      <c r="BK202" s="2"/>
      <c r="BQ202" s="2"/>
      <c r="BW202" s="2"/>
      <c r="CC202" s="2"/>
    </row>
    <row r="203" spans="3:81" ht="14.25" customHeight="1">
      <c r="C203" s="2"/>
      <c r="I203" s="2"/>
      <c r="O203" s="2"/>
      <c r="U203" s="2"/>
      <c r="AA203" s="2"/>
      <c r="AG203" s="2"/>
      <c r="AM203" s="2"/>
      <c r="AS203" s="2"/>
      <c r="AY203" s="2"/>
      <c r="BE203" s="2"/>
      <c r="BK203" s="2"/>
      <c r="BQ203" s="2"/>
      <c r="BW203" s="2"/>
      <c r="CC203" s="2"/>
    </row>
    <row r="204" spans="3:81" ht="14.25" customHeight="1">
      <c r="C204" s="2"/>
      <c r="I204" s="2"/>
      <c r="O204" s="2"/>
      <c r="U204" s="2"/>
      <c r="AA204" s="2"/>
      <c r="AG204" s="2"/>
      <c r="AM204" s="2"/>
      <c r="AS204" s="2"/>
      <c r="AY204" s="2"/>
      <c r="BE204" s="2"/>
      <c r="BK204" s="2"/>
      <c r="BQ204" s="2"/>
      <c r="BW204" s="2"/>
      <c r="CC204" s="2"/>
    </row>
    <row r="205" spans="3:81" ht="14.25" customHeight="1">
      <c r="C205" s="2"/>
      <c r="I205" s="2"/>
      <c r="O205" s="2"/>
      <c r="U205" s="2"/>
      <c r="AA205" s="2"/>
      <c r="AG205" s="2"/>
      <c r="AM205" s="2"/>
      <c r="AS205" s="2"/>
      <c r="AY205" s="2"/>
      <c r="BE205" s="2"/>
      <c r="BK205" s="2"/>
      <c r="BQ205" s="2"/>
      <c r="BW205" s="2"/>
      <c r="CC205" s="2"/>
    </row>
    <row r="206" spans="3:81" ht="14.25" customHeight="1">
      <c r="C206" s="2"/>
      <c r="I206" s="2"/>
      <c r="O206" s="2"/>
      <c r="U206" s="2"/>
      <c r="AA206" s="2"/>
      <c r="AG206" s="2"/>
      <c r="AM206" s="2"/>
      <c r="AS206" s="2"/>
      <c r="AY206" s="2"/>
      <c r="BE206" s="2"/>
      <c r="BK206" s="2"/>
      <c r="BQ206" s="2"/>
      <c r="BW206" s="2"/>
      <c r="CC206" s="2"/>
    </row>
    <row r="207" spans="3:81" ht="14.25" customHeight="1">
      <c r="C207" s="2"/>
      <c r="I207" s="2"/>
      <c r="O207" s="2"/>
      <c r="U207" s="2"/>
      <c r="AA207" s="2"/>
      <c r="AG207" s="2"/>
      <c r="AM207" s="2"/>
      <c r="AS207" s="2"/>
      <c r="AY207" s="2"/>
      <c r="BE207" s="2"/>
      <c r="BK207" s="2"/>
      <c r="BQ207" s="2"/>
      <c r="BW207" s="2"/>
      <c r="CC207" s="2"/>
    </row>
    <row r="208" spans="3:81" ht="14.25" customHeight="1">
      <c r="C208" s="2"/>
      <c r="I208" s="2"/>
      <c r="O208" s="2"/>
      <c r="U208" s="2"/>
      <c r="AA208" s="2"/>
      <c r="AG208" s="2"/>
      <c r="AM208" s="2"/>
      <c r="AS208" s="2"/>
      <c r="AY208" s="2"/>
      <c r="BE208" s="2"/>
      <c r="BK208" s="2"/>
      <c r="BQ208" s="2"/>
      <c r="BW208" s="2"/>
      <c r="CC208" s="2"/>
    </row>
    <row r="209" spans="3:81" ht="14.25" customHeight="1">
      <c r="C209" s="2"/>
      <c r="I209" s="2"/>
      <c r="O209" s="2"/>
      <c r="U209" s="2"/>
      <c r="AA209" s="2"/>
      <c r="AG209" s="2"/>
      <c r="AM209" s="2"/>
      <c r="AS209" s="2"/>
      <c r="AY209" s="2"/>
      <c r="BE209" s="2"/>
      <c r="BK209" s="2"/>
      <c r="BQ209" s="2"/>
      <c r="BW209" s="2"/>
      <c r="CC209" s="2"/>
    </row>
    <row r="210" spans="3:81" ht="14.25" customHeight="1">
      <c r="C210" s="2"/>
      <c r="I210" s="2"/>
      <c r="O210" s="2"/>
      <c r="U210" s="2"/>
      <c r="AA210" s="2"/>
      <c r="AG210" s="2"/>
      <c r="AM210" s="2"/>
      <c r="AS210" s="2"/>
      <c r="AY210" s="2"/>
      <c r="BE210" s="2"/>
      <c r="BK210" s="2"/>
      <c r="BQ210" s="2"/>
      <c r="BW210" s="2"/>
      <c r="CC210" s="2"/>
    </row>
    <row r="211" spans="3:81" ht="14.25" customHeight="1">
      <c r="C211" s="2"/>
      <c r="I211" s="2"/>
      <c r="O211" s="2"/>
      <c r="U211" s="2"/>
      <c r="AA211" s="2"/>
      <c r="AG211" s="2"/>
      <c r="AM211" s="2"/>
      <c r="AS211" s="2"/>
      <c r="AY211" s="2"/>
      <c r="BE211" s="2"/>
      <c r="BK211" s="2"/>
      <c r="BQ211" s="2"/>
      <c r="BW211" s="2"/>
      <c r="CC211" s="2"/>
    </row>
    <row r="212" spans="3:81" ht="14.25" customHeight="1">
      <c r="C212" s="2"/>
      <c r="I212" s="2"/>
      <c r="O212" s="2"/>
      <c r="U212" s="2"/>
      <c r="AA212" s="2"/>
      <c r="AG212" s="2"/>
      <c r="AM212" s="2"/>
      <c r="AS212" s="2"/>
      <c r="AY212" s="2"/>
      <c r="BE212" s="2"/>
      <c r="BK212" s="2"/>
      <c r="BQ212" s="2"/>
      <c r="BW212" s="2"/>
      <c r="CC212" s="2"/>
    </row>
    <row r="213" spans="3:81" ht="14.25" customHeight="1">
      <c r="C213" s="2"/>
      <c r="I213" s="2"/>
      <c r="O213" s="2"/>
      <c r="U213" s="2"/>
      <c r="AA213" s="2"/>
      <c r="AG213" s="2"/>
      <c r="AM213" s="2"/>
      <c r="AS213" s="2"/>
      <c r="AY213" s="2"/>
      <c r="BE213" s="2"/>
      <c r="BK213" s="2"/>
      <c r="BQ213" s="2"/>
      <c r="BW213" s="2"/>
      <c r="CC213" s="2"/>
    </row>
    <row r="214" spans="3:81" ht="14.25" customHeight="1">
      <c r="C214" s="2"/>
      <c r="I214" s="2"/>
      <c r="O214" s="2"/>
      <c r="U214" s="2"/>
      <c r="AA214" s="2"/>
      <c r="AG214" s="2"/>
      <c r="AM214" s="2"/>
      <c r="AS214" s="2"/>
      <c r="AY214" s="2"/>
      <c r="BE214" s="2"/>
      <c r="BK214" s="2"/>
      <c r="BQ214" s="2"/>
      <c r="BW214" s="2"/>
      <c r="CC214" s="2"/>
    </row>
    <row r="215" spans="3:81" ht="14.25" customHeight="1">
      <c r="C215" s="2"/>
      <c r="I215" s="2"/>
      <c r="O215" s="2"/>
      <c r="U215" s="2"/>
      <c r="AA215" s="2"/>
      <c r="AG215" s="2"/>
      <c r="AM215" s="2"/>
      <c r="AS215" s="2"/>
      <c r="AY215" s="2"/>
      <c r="BE215" s="2"/>
      <c r="BK215" s="2"/>
      <c r="BQ215" s="2"/>
      <c r="BW215" s="2"/>
      <c r="CC215" s="2"/>
    </row>
    <row r="216" spans="3:81" ht="14.25" customHeight="1">
      <c r="C216" s="2"/>
      <c r="I216" s="2"/>
      <c r="O216" s="2"/>
      <c r="U216" s="2"/>
      <c r="AA216" s="2"/>
      <c r="AG216" s="2"/>
      <c r="AM216" s="2"/>
      <c r="AS216" s="2"/>
      <c r="AY216" s="2"/>
      <c r="BE216" s="2"/>
      <c r="BK216" s="2"/>
      <c r="BQ216" s="2"/>
      <c r="BW216" s="2"/>
      <c r="CC216" s="2"/>
    </row>
    <row r="217" spans="3:81" ht="14.25" customHeight="1">
      <c r="C217" s="2"/>
      <c r="I217" s="2"/>
      <c r="O217" s="2"/>
      <c r="U217" s="2"/>
      <c r="AA217" s="2"/>
      <c r="AG217" s="2"/>
      <c r="AM217" s="2"/>
      <c r="AS217" s="2"/>
      <c r="AY217" s="2"/>
      <c r="BE217" s="2"/>
      <c r="BK217" s="2"/>
      <c r="BQ217" s="2"/>
      <c r="BW217" s="2"/>
      <c r="CC217" s="2"/>
    </row>
    <row r="218" spans="3:81" ht="14.25" customHeight="1">
      <c r="C218" s="2"/>
      <c r="I218" s="2"/>
      <c r="O218" s="2"/>
      <c r="U218" s="2"/>
      <c r="AA218" s="2"/>
      <c r="AG218" s="2"/>
      <c r="AM218" s="2"/>
      <c r="AS218" s="2"/>
      <c r="AY218" s="2"/>
      <c r="BE218" s="2"/>
      <c r="BK218" s="2"/>
      <c r="BQ218" s="2"/>
      <c r="BW218" s="2"/>
      <c r="CC218" s="2"/>
    </row>
    <row r="219" spans="3:81" ht="14.25" customHeight="1">
      <c r="C219" s="2"/>
      <c r="I219" s="2"/>
      <c r="O219" s="2"/>
      <c r="U219" s="2"/>
      <c r="AA219" s="2"/>
      <c r="AG219" s="2"/>
      <c r="AM219" s="2"/>
      <c r="AS219" s="2"/>
      <c r="AY219" s="2"/>
      <c r="BE219" s="2"/>
      <c r="BK219" s="2"/>
      <c r="BQ219" s="2"/>
      <c r="BW219" s="2"/>
      <c r="CC219" s="2"/>
    </row>
    <row r="220" spans="3:81" ht="14.25" customHeight="1">
      <c r="C220" s="2"/>
      <c r="I220" s="2"/>
      <c r="O220" s="2"/>
      <c r="U220" s="2"/>
      <c r="AA220" s="2"/>
      <c r="AG220" s="2"/>
      <c r="AM220" s="2"/>
      <c r="AS220" s="2"/>
      <c r="AY220" s="2"/>
      <c r="BE220" s="2"/>
      <c r="BK220" s="2"/>
      <c r="BQ220" s="2"/>
      <c r="BW220" s="2"/>
      <c r="CC220" s="2"/>
    </row>
    <row r="221" spans="3:81" ht="14.25" customHeight="1">
      <c r="C221" s="2"/>
      <c r="I221" s="2"/>
      <c r="O221" s="2"/>
      <c r="U221" s="2"/>
      <c r="AA221" s="2"/>
      <c r="AG221" s="2"/>
      <c r="AM221" s="2"/>
      <c r="AS221" s="2"/>
      <c r="AY221" s="2"/>
      <c r="BE221" s="2"/>
      <c r="BK221" s="2"/>
      <c r="BQ221" s="2"/>
      <c r="BW221" s="2"/>
      <c r="CC221" s="2"/>
    </row>
    <row r="222" spans="3:81" ht="14.25" customHeight="1">
      <c r="C222" s="2"/>
      <c r="I222" s="2"/>
      <c r="O222" s="2"/>
      <c r="U222" s="2"/>
      <c r="AA222" s="2"/>
      <c r="AG222" s="2"/>
      <c r="AM222" s="2"/>
      <c r="AS222" s="2"/>
      <c r="AY222" s="2"/>
      <c r="BE222" s="2"/>
      <c r="BK222" s="2"/>
      <c r="BQ222" s="2"/>
      <c r="BW222" s="2"/>
      <c r="CC222" s="2"/>
    </row>
    <row r="223" spans="3:81" ht="14.25" customHeight="1">
      <c r="C223" s="2"/>
      <c r="I223" s="2"/>
      <c r="O223" s="2"/>
      <c r="U223" s="2"/>
      <c r="AA223" s="2"/>
      <c r="AG223" s="2"/>
      <c r="AM223" s="2"/>
      <c r="AS223" s="2"/>
      <c r="AY223" s="2"/>
      <c r="BE223" s="2"/>
      <c r="BK223" s="2"/>
      <c r="BQ223" s="2"/>
      <c r="BW223" s="2"/>
      <c r="CC223" s="2"/>
    </row>
    <row r="224" spans="3:81" ht="14.25" customHeight="1">
      <c r="C224" s="2"/>
      <c r="I224" s="2"/>
      <c r="O224" s="2"/>
      <c r="U224" s="2"/>
      <c r="AA224" s="2"/>
      <c r="AG224" s="2"/>
      <c r="AM224" s="2"/>
      <c r="AS224" s="2"/>
      <c r="AY224" s="2"/>
      <c r="BE224" s="2"/>
      <c r="BK224" s="2"/>
      <c r="BQ224" s="2"/>
      <c r="BW224" s="2"/>
      <c r="CC224" s="2"/>
    </row>
    <row r="225" spans="3:81" ht="14.25" customHeight="1">
      <c r="C225" s="2"/>
      <c r="I225" s="2"/>
      <c r="O225" s="2"/>
      <c r="U225" s="2"/>
      <c r="AA225" s="2"/>
      <c r="AG225" s="2"/>
      <c r="AM225" s="2"/>
      <c r="AS225" s="2"/>
      <c r="AY225" s="2"/>
      <c r="BE225" s="2"/>
      <c r="BK225" s="2"/>
      <c r="BQ225" s="2"/>
      <c r="BW225" s="2"/>
      <c r="CC225" s="2"/>
    </row>
    <row r="226" spans="3:81" ht="14.25" customHeight="1">
      <c r="C226" s="2"/>
      <c r="I226" s="2"/>
      <c r="O226" s="2"/>
      <c r="U226" s="2"/>
      <c r="AA226" s="2"/>
      <c r="AG226" s="2"/>
      <c r="AM226" s="2"/>
      <c r="AS226" s="2"/>
      <c r="AY226" s="2"/>
      <c r="BE226" s="2"/>
      <c r="BK226" s="2"/>
      <c r="BQ226" s="2"/>
      <c r="BW226" s="2"/>
      <c r="CC226" s="2"/>
    </row>
    <row r="227" spans="3:81" ht="14.25" customHeight="1">
      <c r="C227" s="2"/>
      <c r="I227" s="2"/>
      <c r="O227" s="2"/>
      <c r="U227" s="2"/>
      <c r="AA227" s="2"/>
      <c r="AG227" s="2"/>
      <c r="AM227" s="2"/>
      <c r="AS227" s="2"/>
      <c r="AY227" s="2"/>
      <c r="BE227" s="2"/>
      <c r="BK227" s="2"/>
      <c r="BQ227" s="2"/>
      <c r="BW227" s="2"/>
      <c r="CC227" s="2"/>
    </row>
    <row r="228" spans="3:81" ht="14.25" customHeight="1">
      <c r="C228" s="2"/>
      <c r="I228" s="2"/>
      <c r="O228" s="2"/>
      <c r="U228" s="2"/>
      <c r="AA228" s="2"/>
      <c r="AG228" s="2"/>
      <c r="AM228" s="2"/>
      <c r="AS228" s="2"/>
      <c r="AY228" s="2"/>
      <c r="BE228" s="2"/>
      <c r="BK228" s="2"/>
      <c r="BQ228" s="2"/>
      <c r="BW228" s="2"/>
      <c r="CC228" s="2"/>
    </row>
    <row r="229" spans="3:81" ht="14.25" customHeight="1">
      <c r="C229" s="2"/>
      <c r="I229" s="2"/>
      <c r="O229" s="2"/>
      <c r="U229" s="2"/>
      <c r="AA229" s="2"/>
      <c r="AG229" s="2"/>
      <c r="AM229" s="2"/>
      <c r="AS229" s="2"/>
      <c r="AY229" s="2"/>
      <c r="BE229" s="2"/>
      <c r="BK229" s="2"/>
      <c r="BQ229" s="2"/>
      <c r="BW229" s="2"/>
      <c r="CC229" s="2"/>
    </row>
    <row r="230" spans="3:81" ht="14.25" customHeight="1">
      <c r="C230" s="2"/>
      <c r="I230" s="2"/>
      <c r="O230" s="2"/>
      <c r="U230" s="2"/>
      <c r="AA230" s="2"/>
      <c r="AG230" s="2"/>
      <c r="AM230" s="2"/>
      <c r="AS230" s="2"/>
      <c r="AY230" s="2"/>
      <c r="BE230" s="2"/>
      <c r="BK230" s="2"/>
      <c r="BQ230" s="2"/>
      <c r="BW230" s="2"/>
      <c r="CC230" s="2"/>
    </row>
    <row r="231" spans="3:81" ht="14.25" customHeight="1">
      <c r="C231" s="2"/>
      <c r="I231" s="2"/>
      <c r="O231" s="2"/>
      <c r="U231" s="2"/>
      <c r="AA231" s="2"/>
      <c r="AG231" s="2"/>
      <c r="AM231" s="2"/>
      <c r="AS231" s="2"/>
      <c r="AY231" s="2"/>
      <c r="BE231" s="2"/>
      <c r="BK231" s="2"/>
      <c r="BQ231" s="2"/>
      <c r="BW231" s="2"/>
      <c r="CC231" s="2"/>
    </row>
    <row r="232" spans="3:81" ht="14.25" customHeight="1">
      <c r="C232" s="2"/>
      <c r="I232" s="2"/>
      <c r="O232" s="2"/>
      <c r="U232" s="2"/>
      <c r="AA232" s="2"/>
      <c r="AG232" s="2"/>
      <c r="AM232" s="2"/>
      <c r="AS232" s="2"/>
      <c r="AY232" s="2"/>
      <c r="BE232" s="2"/>
      <c r="BK232" s="2"/>
      <c r="BQ232" s="2"/>
      <c r="BW232" s="2"/>
      <c r="CC232" s="2"/>
    </row>
    <row r="233" spans="3:81" ht="14.25" customHeight="1">
      <c r="C233" s="2"/>
      <c r="I233" s="2"/>
      <c r="O233" s="2"/>
      <c r="U233" s="2"/>
      <c r="AA233" s="2"/>
      <c r="AG233" s="2"/>
      <c r="AM233" s="2"/>
      <c r="AS233" s="2"/>
      <c r="AY233" s="2"/>
      <c r="BE233" s="2"/>
      <c r="BK233" s="2"/>
      <c r="BQ233" s="2"/>
      <c r="BW233" s="2"/>
      <c r="CC233" s="2"/>
    </row>
    <row r="234" spans="3:81" ht="14.25" customHeight="1">
      <c r="C234" s="2"/>
      <c r="I234" s="2"/>
      <c r="O234" s="2"/>
      <c r="U234" s="2"/>
      <c r="AA234" s="2"/>
      <c r="AG234" s="2"/>
      <c r="AM234" s="2"/>
      <c r="AS234" s="2"/>
      <c r="AY234" s="2"/>
      <c r="BE234" s="2"/>
      <c r="BK234" s="2"/>
      <c r="BQ234" s="2"/>
      <c r="BW234" s="2"/>
      <c r="CC234" s="2"/>
    </row>
    <row r="235" spans="3:81" ht="14.25" customHeight="1">
      <c r="C235" s="2"/>
      <c r="I235" s="2"/>
      <c r="O235" s="2"/>
      <c r="U235" s="2"/>
      <c r="AA235" s="2"/>
      <c r="AG235" s="2"/>
      <c r="AM235" s="2"/>
      <c r="AS235" s="2"/>
      <c r="AY235" s="2"/>
      <c r="BE235" s="2"/>
      <c r="BK235" s="2"/>
      <c r="BQ235" s="2"/>
      <c r="BW235" s="2"/>
      <c r="CC235" s="2"/>
    </row>
    <row r="236" spans="3:81" ht="14.25" customHeight="1">
      <c r="C236" s="2"/>
      <c r="I236" s="2"/>
      <c r="O236" s="2"/>
      <c r="U236" s="2"/>
      <c r="AA236" s="2"/>
      <c r="AG236" s="2"/>
      <c r="AM236" s="2"/>
      <c r="AS236" s="2"/>
      <c r="AY236" s="2"/>
      <c r="BE236" s="2"/>
      <c r="BK236" s="2"/>
      <c r="BQ236" s="2"/>
      <c r="BW236" s="2"/>
      <c r="CC236" s="2"/>
    </row>
    <row r="237" spans="3:81" ht="14.25" customHeight="1">
      <c r="C237" s="2"/>
      <c r="I237" s="2"/>
      <c r="O237" s="2"/>
      <c r="U237" s="2"/>
      <c r="AA237" s="2"/>
      <c r="AG237" s="2"/>
      <c r="AM237" s="2"/>
      <c r="AS237" s="2"/>
      <c r="AY237" s="2"/>
      <c r="BE237" s="2"/>
      <c r="BK237" s="2"/>
      <c r="BQ237" s="2"/>
      <c r="BW237" s="2"/>
      <c r="CC237" s="2"/>
    </row>
    <row r="238" spans="3:81" ht="14.25" customHeight="1">
      <c r="C238" s="2"/>
      <c r="I238" s="2"/>
      <c r="O238" s="2"/>
      <c r="U238" s="2"/>
      <c r="AA238" s="2"/>
      <c r="AG238" s="2"/>
      <c r="AM238" s="2"/>
      <c r="AS238" s="2"/>
      <c r="AY238" s="2"/>
      <c r="BE238" s="2"/>
      <c r="BK238" s="2"/>
      <c r="BQ238" s="2"/>
      <c r="BW238" s="2"/>
      <c r="CC238" s="2"/>
    </row>
    <row r="239" spans="3:81" ht="14.25" customHeight="1">
      <c r="C239" s="2"/>
      <c r="I239" s="2"/>
      <c r="O239" s="2"/>
      <c r="U239" s="2"/>
      <c r="AA239" s="2"/>
      <c r="AG239" s="2"/>
      <c r="AM239" s="2"/>
      <c r="AS239" s="2"/>
      <c r="AY239" s="2"/>
      <c r="BE239" s="2"/>
      <c r="BK239" s="2"/>
      <c r="BQ239" s="2"/>
      <c r="BW239" s="2"/>
      <c r="CC239" s="2"/>
    </row>
    <row r="240" spans="3:81" ht="14.25" customHeight="1">
      <c r="C240" s="2"/>
      <c r="I240" s="2"/>
      <c r="O240" s="2"/>
      <c r="U240" s="2"/>
      <c r="AA240" s="2"/>
      <c r="AG240" s="2"/>
      <c r="AM240" s="2"/>
      <c r="AS240" s="2"/>
      <c r="AY240" s="2"/>
      <c r="BE240" s="2"/>
      <c r="BK240" s="2"/>
      <c r="BQ240" s="2"/>
      <c r="BW240" s="2"/>
      <c r="CC240" s="2"/>
    </row>
    <row r="241" spans="3:81" ht="14.25" customHeight="1">
      <c r="C241" s="2"/>
      <c r="I241" s="2"/>
      <c r="O241" s="2"/>
      <c r="U241" s="2"/>
      <c r="AA241" s="2"/>
      <c r="AG241" s="2"/>
      <c r="AM241" s="2"/>
      <c r="AS241" s="2"/>
      <c r="AY241" s="2"/>
      <c r="BE241" s="2"/>
      <c r="BK241" s="2"/>
      <c r="BQ241" s="2"/>
      <c r="BW241" s="2"/>
      <c r="CC241" s="2"/>
    </row>
    <row r="242" spans="3:81" ht="14.25" customHeight="1">
      <c r="C242" s="2"/>
      <c r="I242" s="2"/>
      <c r="O242" s="2"/>
      <c r="U242" s="2"/>
      <c r="AA242" s="2"/>
      <c r="AG242" s="2"/>
      <c r="AM242" s="2"/>
      <c r="AS242" s="2"/>
      <c r="AY242" s="2"/>
      <c r="BE242" s="2"/>
      <c r="BK242" s="2"/>
      <c r="BQ242" s="2"/>
      <c r="BW242" s="2"/>
      <c r="CC242" s="2"/>
    </row>
    <row r="243" spans="3:81" ht="14.25" customHeight="1">
      <c r="C243" s="2"/>
      <c r="I243" s="2"/>
      <c r="O243" s="2"/>
      <c r="U243" s="2"/>
      <c r="AA243" s="2"/>
      <c r="AG243" s="2"/>
      <c r="AM243" s="2"/>
      <c r="AS243" s="2"/>
      <c r="AY243" s="2"/>
      <c r="BE243" s="2"/>
      <c r="BK243" s="2"/>
      <c r="BQ243" s="2"/>
      <c r="BW243" s="2"/>
      <c r="CC243" s="2"/>
    </row>
    <row r="244" spans="3:81" ht="14.25" customHeight="1">
      <c r="C244" s="2"/>
      <c r="I244" s="2"/>
      <c r="O244" s="2"/>
      <c r="U244" s="2"/>
      <c r="AA244" s="2"/>
      <c r="AG244" s="2"/>
      <c r="AM244" s="2"/>
      <c r="AS244" s="2"/>
      <c r="AY244" s="2"/>
      <c r="BE244" s="2"/>
      <c r="BK244" s="2"/>
      <c r="BQ244" s="2"/>
      <c r="BW244" s="2"/>
      <c r="CC244" s="2"/>
    </row>
    <row r="245" spans="3:81" ht="14.25" customHeight="1">
      <c r="C245" s="2"/>
      <c r="I245" s="2"/>
      <c r="O245" s="2"/>
      <c r="U245" s="2"/>
      <c r="AA245" s="2"/>
      <c r="AG245" s="2"/>
      <c r="AM245" s="2"/>
      <c r="AS245" s="2"/>
      <c r="AY245" s="2"/>
      <c r="BE245" s="2"/>
      <c r="BK245" s="2"/>
      <c r="BQ245" s="2"/>
      <c r="BW245" s="2"/>
      <c r="CC245" s="2"/>
    </row>
    <row r="246" spans="3:81" ht="14.25" customHeight="1">
      <c r="C246" s="2"/>
      <c r="I246" s="2"/>
      <c r="O246" s="2"/>
      <c r="U246" s="2"/>
      <c r="AA246" s="2"/>
      <c r="AG246" s="2"/>
      <c r="AM246" s="2"/>
      <c r="AS246" s="2"/>
      <c r="AY246" s="2"/>
      <c r="BE246" s="2"/>
      <c r="BK246" s="2"/>
      <c r="BQ246" s="2"/>
      <c r="BW246" s="2"/>
      <c r="CC246" s="2"/>
    </row>
    <row r="247" spans="3:81" ht="14.25" customHeight="1">
      <c r="C247" s="2"/>
      <c r="I247" s="2"/>
      <c r="O247" s="2"/>
      <c r="U247" s="2"/>
      <c r="AA247" s="2"/>
      <c r="AG247" s="2"/>
      <c r="AM247" s="2"/>
      <c r="AS247" s="2"/>
      <c r="AY247" s="2"/>
      <c r="BE247" s="2"/>
      <c r="BK247" s="2"/>
      <c r="BQ247" s="2"/>
      <c r="BW247" s="2"/>
      <c r="CC247" s="2"/>
    </row>
    <row r="248" spans="3:81" ht="14.25" customHeight="1">
      <c r="C248" s="2"/>
      <c r="I248" s="2"/>
      <c r="O248" s="2"/>
      <c r="U248" s="2"/>
      <c r="AA248" s="2"/>
      <c r="AG248" s="2"/>
      <c r="AM248" s="2"/>
      <c r="AS248" s="2"/>
      <c r="AY248" s="2"/>
      <c r="BE248" s="2"/>
      <c r="BK248" s="2"/>
      <c r="BQ248" s="2"/>
      <c r="BW248" s="2"/>
      <c r="CC248" s="2"/>
    </row>
    <row r="249" spans="3:81" ht="14.25" customHeight="1">
      <c r="C249" s="2"/>
      <c r="I249" s="2"/>
      <c r="O249" s="2"/>
      <c r="U249" s="2"/>
      <c r="AA249" s="2"/>
      <c r="AG249" s="2"/>
      <c r="AM249" s="2"/>
      <c r="AS249" s="2"/>
      <c r="AY249" s="2"/>
      <c r="BE249" s="2"/>
      <c r="BK249" s="2"/>
      <c r="BQ249" s="2"/>
      <c r="BW249" s="2"/>
      <c r="CC249" s="2"/>
    </row>
    <row r="250" spans="3:81" ht="14.25" customHeight="1">
      <c r="C250" s="2"/>
      <c r="I250" s="2"/>
      <c r="O250" s="2"/>
      <c r="U250" s="2"/>
      <c r="AA250" s="2"/>
      <c r="AG250" s="2"/>
      <c r="AM250" s="2"/>
      <c r="AS250" s="2"/>
      <c r="AY250" s="2"/>
      <c r="BE250" s="2"/>
      <c r="BK250" s="2"/>
      <c r="BQ250" s="2"/>
      <c r="BW250" s="2"/>
      <c r="CC250" s="2"/>
    </row>
    <row r="251" spans="3:81" ht="14.25" customHeight="1">
      <c r="C251" s="2"/>
      <c r="I251" s="2"/>
      <c r="O251" s="2"/>
      <c r="U251" s="2"/>
      <c r="AA251" s="2"/>
      <c r="AG251" s="2"/>
      <c r="AM251" s="2"/>
      <c r="AS251" s="2"/>
      <c r="AY251" s="2"/>
      <c r="BE251" s="2"/>
      <c r="BK251" s="2"/>
      <c r="BQ251" s="2"/>
      <c r="BW251" s="2"/>
      <c r="CC251" s="2"/>
    </row>
    <row r="252" spans="3:81" ht="14.25" customHeight="1">
      <c r="C252" s="2"/>
      <c r="I252" s="2"/>
      <c r="O252" s="2"/>
      <c r="U252" s="2"/>
      <c r="AA252" s="2"/>
      <c r="AG252" s="2"/>
      <c r="AM252" s="2"/>
      <c r="AS252" s="2"/>
      <c r="AY252" s="2"/>
      <c r="BE252" s="2"/>
      <c r="BK252" s="2"/>
      <c r="BQ252" s="2"/>
      <c r="BW252" s="2"/>
      <c r="CC252" s="2"/>
    </row>
    <row r="253" spans="3:81" ht="14.25" customHeight="1">
      <c r="C253" s="2"/>
      <c r="I253" s="2"/>
      <c r="O253" s="2"/>
      <c r="U253" s="2"/>
      <c r="AA253" s="2"/>
      <c r="AG253" s="2"/>
      <c r="AM253" s="2"/>
      <c r="AS253" s="2"/>
      <c r="AY253" s="2"/>
      <c r="BE253" s="2"/>
      <c r="BK253" s="2"/>
      <c r="BQ253" s="2"/>
      <c r="BW253" s="2"/>
      <c r="CC253" s="2"/>
    </row>
    <row r="254" spans="3:81" ht="14.25" customHeight="1">
      <c r="C254" s="2"/>
      <c r="I254" s="2"/>
      <c r="O254" s="2"/>
      <c r="U254" s="2"/>
      <c r="AA254" s="2"/>
      <c r="AG254" s="2"/>
      <c r="AM254" s="2"/>
      <c r="AS254" s="2"/>
      <c r="AY254" s="2"/>
      <c r="BE254" s="2"/>
      <c r="BK254" s="2"/>
      <c r="BQ254" s="2"/>
      <c r="BW254" s="2"/>
      <c r="CC254" s="2"/>
    </row>
    <row r="255" spans="3:81" ht="14.25" customHeight="1">
      <c r="C255" s="2"/>
      <c r="I255" s="2"/>
      <c r="O255" s="2"/>
      <c r="U255" s="2"/>
      <c r="AA255" s="2"/>
      <c r="AG255" s="2"/>
      <c r="AM255" s="2"/>
      <c r="AS255" s="2"/>
      <c r="AY255" s="2"/>
      <c r="BE255" s="2"/>
      <c r="BK255" s="2"/>
      <c r="BQ255" s="2"/>
      <c r="BW255" s="2"/>
      <c r="CC255" s="2"/>
    </row>
    <row r="256" spans="3:81" ht="14.25" customHeight="1">
      <c r="C256" s="2"/>
      <c r="I256" s="2"/>
      <c r="O256" s="2"/>
      <c r="U256" s="2"/>
      <c r="AA256" s="2"/>
      <c r="AG256" s="2"/>
      <c r="AM256" s="2"/>
      <c r="AS256" s="2"/>
      <c r="AY256" s="2"/>
      <c r="BE256" s="2"/>
      <c r="BK256" s="2"/>
      <c r="BQ256" s="2"/>
      <c r="BW256" s="2"/>
      <c r="CC256" s="2"/>
    </row>
    <row r="257" spans="3:81" ht="14.25" customHeight="1">
      <c r="C257" s="2"/>
      <c r="I257" s="2"/>
      <c r="O257" s="2"/>
      <c r="U257" s="2"/>
      <c r="AA257" s="2"/>
      <c r="AG257" s="2"/>
      <c r="AM257" s="2"/>
      <c r="AS257" s="2"/>
      <c r="AY257" s="2"/>
      <c r="BE257" s="2"/>
      <c r="BK257" s="2"/>
      <c r="BQ257" s="2"/>
      <c r="BW257" s="2"/>
      <c r="CC257" s="2"/>
    </row>
    <row r="258" spans="3:81" ht="14.25" customHeight="1">
      <c r="C258" s="2"/>
      <c r="I258" s="2"/>
      <c r="O258" s="2"/>
      <c r="U258" s="2"/>
      <c r="AA258" s="2"/>
      <c r="AG258" s="2"/>
      <c r="AM258" s="2"/>
      <c r="AS258" s="2"/>
      <c r="AY258" s="2"/>
      <c r="BE258" s="2"/>
      <c r="BK258" s="2"/>
      <c r="BQ258" s="2"/>
      <c r="BW258" s="2"/>
      <c r="CC258" s="2"/>
    </row>
    <row r="259" spans="3:81" ht="14.25" customHeight="1">
      <c r="C259" s="2"/>
      <c r="I259" s="2"/>
      <c r="O259" s="2"/>
      <c r="U259" s="2"/>
      <c r="AA259" s="2"/>
      <c r="AG259" s="2"/>
      <c r="AM259" s="2"/>
      <c r="AS259" s="2"/>
      <c r="AY259" s="2"/>
      <c r="BE259" s="2"/>
      <c r="BK259" s="2"/>
      <c r="BQ259" s="2"/>
      <c r="BW259" s="2"/>
      <c r="CC259" s="2"/>
    </row>
    <row r="260" spans="3:81" ht="14.25" customHeight="1">
      <c r="C260" s="2"/>
      <c r="I260" s="2"/>
      <c r="O260" s="2"/>
      <c r="U260" s="2"/>
      <c r="AA260" s="2"/>
      <c r="AG260" s="2"/>
      <c r="AM260" s="2"/>
      <c r="AS260" s="2"/>
      <c r="AY260" s="2"/>
      <c r="BE260" s="2"/>
      <c r="BK260" s="2"/>
      <c r="BQ260" s="2"/>
      <c r="BW260" s="2"/>
      <c r="CC260" s="2"/>
    </row>
    <row r="261" spans="3:81" ht="14.25" customHeight="1">
      <c r="C261" s="2"/>
      <c r="I261" s="2"/>
      <c r="O261" s="2"/>
      <c r="U261" s="2"/>
      <c r="AA261" s="2"/>
      <c r="AG261" s="2"/>
      <c r="AM261" s="2"/>
      <c r="AS261" s="2"/>
      <c r="AY261" s="2"/>
      <c r="BE261" s="2"/>
      <c r="BK261" s="2"/>
      <c r="BQ261" s="2"/>
      <c r="BW261" s="2"/>
      <c r="CC261" s="2"/>
    </row>
    <row r="262" spans="3:81" ht="14.25" customHeight="1">
      <c r="C262" s="2"/>
      <c r="I262" s="2"/>
      <c r="O262" s="2"/>
      <c r="U262" s="2"/>
      <c r="AA262" s="2"/>
      <c r="AG262" s="2"/>
      <c r="AM262" s="2"/>
      <c r="AS262" s="2"/>
      <c r="AY262" s="2"/>
      <c r="BE262" s="2"/>
      <c r="BK262" s="2"/>
      <c r="BQ262" s="2"/>
      <c r="BW262" s="2"/>
      <c r="CC262" s="2"/>
    </row>
    <row r="263" spans="3:81" ht="14.25" customHeight="1">
      <c r="C263" s="2"/>
      <c r="I263" s="2"/>
      <c r="O263" s="2"/>
      <c r="U263" s="2"/>
      <c r="AA263" s="2"/>
      <c r="AG263" s="2"/>
      <c r="AM263" s="2"/>
      <c r="AS263" s="2"/>
      <c r="AY263" s="2"/>
      <c r="BE263" s="2"/>
      <c r="BK263" s="2"/>
      <c r="BQ263" s="2"/>
      <c r="BW263" s="2"/>
      <c r="CC263" s="2"/>
    </row>
    <row r="264" spans="3:81" ht="14.25" customHeight="1">
      <c r="C264" s="2"/>
      <c r="I264" s="2"/>
      <c r="O264" s="2"/>
      <c r="U264" s="2"/>
      <c r="AA264" s="2"/>
      <c r="AG264" s="2"/>
      <c r="AM264" s="2"/>
      <c r="AS264" s="2"/>
      <c r="AY264" s="2"/>
      <c r="BE264" s="2"/>
      <c r="BK264" s="2"/>
      <c r="BQ264" s="2"/>
      <c r="BW264" s="2"/>
      <c r="CC264" s="2"/>
    </row>
    <row r="265" spans="3:81" ht="14.25" customHeight="1">
      <c r="C265" s="2"/>
      <c r="I265" s="2"/>
      <c r="O265" s="2"/>
      <c r="U265" s="2"/>
      <c r="AA265" s="2"/>
      <c r="AG265" s="2"/>
      <c r="AM265" s="2"/>
      <c r="AS265" s="2"/>
      <c r="AY265" s="2"/>
      <c r="BE265" s="2"/>
      <c r="BK265" s="2"/>
      <c r="BQ265" s="2"/>
      <c r="BW265" s="2"/>
      <c r="CC265" s="2"/>
    </row>
    <row r="266" spans="3:81" ht="14.25" customHeight="1">
      <c r="C266" s="2"/>
      <c r="I266" s="2"/>
      <c r="O266" s="2"/>
      <c r="U266" s="2"/>
      <c r="AA266" s="2"/>
      <c r="AG266" s="2"/>
      <c r="AM266" s="2"/>
      <c r="AS266" s="2"/>
      <c r="AY266" s="2"/>
      <c r="BE266" s="2"/>
      <c r="BK266" s="2"/>
      <c r="BQ266" s="2"/>
      <c r="BW266" s="2"/>
      <c r="CC266" s="2"/>
    </row>
    <row r="267" spans="3:81" ht="14.25" customHeight="1">
      <c r="C267" s="2"/>
      <c r="I267" s="2"/>
      <c r="O267" s="2"/>
      <c r="U267" s="2"/>
      <c r="AA267" s="2"/>
      <c r="AG267" s="2"/>
      <c r="AM267" s="2"/>
      <c r="AS267" s="2"/>
      <c r="AY267" s="2"/>
      <c r="BE267" s="2"/>
      <c r="BK267" s="2"/>
      <c r="BQ267" s="2"/>
      <c r="BW267" s="2"/>
      <c r="CC267" s="2"/>
    </row>
    <row r="268" spans="3:81" ht="14.25" customHeight="1">
      <c r="C268" s="2"/>
      <c r="I268" s="2"/>
      <c r="O268" s="2"/>
      <c r="U268" s="2"/>
      <c r="AA268" s="2"/>
      <c r="AG268" s="2"/>
      <c r="AM268" s="2"/>
      <c r="AS268" s="2"/>
      <c r="AY268" s="2"/>
      <c r="BE268" s="2"/>
      <c r="BK268" s="2"/>
      <c r="BQ268" s="2"/>
      <c r="BW268" s="2"/>
      <c r="CC268" s="2"/>
    </row>
    <row r="269" spans="3:81" ht="14.25" customHeight="1">
      <c r="C269" s="2"/>
      <c r="I269" s="2"/>
      <c r="O269" s="2"/>
      <c r="U269" s="2"/>
      <c r="AA269" s="2"/>
      <c r="AG269" s="2"/>
      <c r="AM269" s="2"/>
      <c r="AS269" s="2"/>
      <c r="AY269" s="2"/>
      <c r="BE269" s="2"/>
      <c r="BK269" s="2"/>
      <c r="BQ269" s="2"/>
      <c r="BW269" s="2"/>
      <c r="CC269" s="2"/>
    </row>
    <row r="270" spans="3:81" ht="14.25" customHeight="1">
      <c r="C270" s="2"/>
      <c r="I270" s="2"/>
      <c r="O270" s="2"/>
      <c r="U270" s="2"/>
      <c r="AA270" s="2"/>
      <c r="AG270" s="2"/>
      <c r="AM270" s="2"/>
      <c r="AS270" s="2"/>
      <c r="AY270" s="2"/>
      <c r="BE270" s="2"/>
      <c r="BK270" s="2"/>
      <c r="BQ270" s="2"/>
      <c r="BW270" s="2"/>
      <c r="CC270" s="2"/>
    </row>
    <row r="271" spans="3:81" ht="14.25" customHeight="1">
      <c r="C271" s="2"/>
      <c r="I271" s="2"/>
      <c r="O271" s="2"/>
      <c r="U271" s="2"/>
      <c r="AA271" s="2"/>
      <c r="AG271" s="2"/>
      <c r="AM271" s="2"/>
      <c r="AS271" s="2"/>
      <c r="AY271" s="2"/>
      <c r="BE271" s="2"/>
      <c r="BK271" s="2"/>
      <c r="BQ271" s="2"/>
      <c r="BW271" s="2"/>
      <c r="CC271" s="2"/>
    </row>
    <row r="272" spans="3:81" ht="14.25" customHeight="1">
      <c r="C272" s="2"/>
      <c r="I272" s="2"/>
      <c r="O272" s="2"/>
      <c r="U272" s="2"/>
      <c r="AA272" s="2"/>
      <c r="AG272" s="2"/>
      <c r="AM272" s="2"/>
      <c r="AS272" s="2"/>
      <c r="AY272" s="2"/>
      <c r="BE272" s="2"/>
      <c r="BK272" s="2"/>
      <c r="BQ272" s="2"/>
      <c r="BW272" s="2"/>
      <c r="CC272" s="2"/>
    </row>
    <row r="273" spans="3:81" ht="14.25" customHeight="1">
      <c r="C273" s="2"/>
      <c r="I273" s="2"/>
      <c r="O273" s="2"/>
      <c r="U273" s="2"/>
      <c r="AA273" s="2"/>
      <c r="AG273" s="2"/>
      <c r="AM273" s="2"/>
      <c r="AS273" s="2"/>
      <c r="AY273" s="2"/>
      <c r="BE273" s="2"/>
      <c r="BK273" s="2"/>
      <c r="BQ273" s="2"/>
      <c r="BW273" s="2"/>
      <c r="CC273" s="2"/>
    </row>
    <row r="274" spans="3:81" ht="14.25" customHeight="1">
      <c r="C274" s="2"/>
      <c r="I274" s="2"/>
      <c r="O274" s="2"/>
      <c r="U274" s="2"/>
      <c r="AA274" s="2"/>
      <c r="AG274" s="2"/>
      <c r="AM274" s="2"/>
      <c r="AS274" s="2"/>
      <c r="AY274" s="2"/>
      <c r="BE274" s="2"/>
      <c r="BK274" s="2"/>
      <c r="BQ274" s="2"/>
      <c r="BW274" s="2"/>
      <c r="CC274" s="2"/>
    </row>
    <row r="275" spans="3:81" ht="14.25" customHeight="1">
      <c r="C275" s="2"/>
      <c r="I275" s="2"/>
      <c r="O275" s="2"/>
      <c r="U275" s="2"/>
      <c r="AA275" s="2"/>
      <c r="AG275" s="2"/>
      <c r="AM275" s="2"/>
      <c r="AS275" s="2"/>
      <c r="AY275" s="2"/>
      <c r="BE275" s="2"/>
      <c r="BK275" s="2"/>
      <c r="BQ275" s="2"/>
      <c r="BW275" s="2"/>
      <c r="CC275" s="2"/>
    </row>
    <row r="276" spans="3:81" ht="14.25" customHeight="1">
      <c r="C276" s="2"/>
      <c r="I276" s="2"/>
      <c r="O276" s="2"/>
      <c r="U276" s="2"/>
      <c r="AA276" s="2"/>
      <c r="AG276" s="2"/>
      <c r="AM276" s="2"/>
      <c r="AS276" s="2"/>
      <c r="AY276" s="2"/>
      <c r="BE276" s="2"/>
      <c r="BK276" s="2"/>
      <c r="BQ276" s="2"/>
      <c r="BW276" s="2"/>
      <c r="CC276" s="2"/>
    </row>
    <row r="277" spans="3:81" ht="14.25" customHeight="1">
      <c r="C277" s="2"/>
      <c r="I277" s="2"/>
      <c r="O277" s="2"/>
      <c r="U277" s="2"/>
      <c r="AA277" s="2"/>
      <c r="AG277" s="2"/>
      <c r="AM277" s="2"/>
      <c r="AS277" s="2"/>
      <c r="AY277" s="2"/>
      <c r="BE277" s="2"/>
      <c r="BK277" s="2"/>
      <c r="BQ277" s="2"/>
      <c r="BW277" s="2"/>
      <c r="CC277" s="2"/>
    </row>
    <row r="278" spans="3:81" ht="14.25" customHeight="1">
      <c r="C278" s="2"/>
      <c r="I278" s="2"/>
      <c r="O278" s="2"/>
      <c r="U278" s="2"/>
      <c r="AA278" s="2"/>
      <c r="AG278" s="2"/>
      <c r="AM278" s="2"/>
      <c r="AS278" s="2"/>
      <c r="AY278" s="2"/>
      <c r="BE278" s="2"/>
      <c r="BK278" s="2"/>
      <c r="BQ278" s="2"/>
      <c r="BW278" s="2"/>
      <c r="CC278" s="2"/>
    </row>
    <row r="279" spans="3:81" ht="14.25" customHeight="1">
      <c r="C279" s="2"/>
      <c r="I279" s="2"/>
      <c r="O279" s="2"/>
      <c r="U279" s="2"/>
      <c r="AA279" s="2"/>
      <c r="AG279" s="2"/>
      <c r="AM279" s="2"/>
      <c r="AS279" s="2"/>
      <c r="AY279" s="2"/>
      <c r="BE279" s="2"/>
      <c r="BK279" s="2"/>
      <c r="BQ279" s="2"/>
      <c r="BW279" s="2"/>
      <c r="CC279" s="2"/>
    </row>
    <row r="280" spans="3:81" ht="14.25" customHeight="1">
      <c r="C280" s="2"/>
      <c r="I280" s="2"/>
      <c r="O280" s="2"/>
      <c r="U280" s="2"/>
      <c r="AA280" s="2"/>
      <c r="AG280" s="2"/>
      <c r="AM280" s="2"/>
      <c r="AS280" s="2"/>
      <c r="AY280" s="2"/>
      <c r="BE280" s="2"/>
      <c r="BK280" s="2"/>
      <c r="BQ280" s="2"/>
      <c r="BW280" s="2"/>
      <c r="CC280" s="2"/>
    </row>
    <row r="281" spans="3:81" ht="14.25" customHeight="1">
      <c r="C281" s="2"/>
      <c r="I281" s="2"/>
      <c r="O281" s="2"/>
      <c r="U281" s="2"/>
      <c r="AA281" s="2"/>
      <c r="AG281" s="2"/>
      <c r="AM281" s="2"/>
      <c r="AS281" s="2"/>
      <c r="AY281" s="2"/>
      <c r="BE281" s="2"/>
      <c r="BK281" s="2"/>
      <c r="BQ281" s="2"/>
      <c r="BW281" s="2"/>
      <c r="CC281" s="2"/>
    </row>
    <row r="282" spans="3:81" ht="14.25" customHeight="1">
      <c r="C282" s="2"/>
      <c r="I282" s="2"/>
      <c r="O282" s="2"/>
      <c r="U282" s="2"/>
      <c r="AA282" s="2"/>
      <c r="AG282" s="2"/>
      <c r="AM282" s="2"/>
      <c r="AS282" s="2"/>
      <c r="AY282" s="2"/>
      <c r="BE282" s="2"/>
      <c r="BK282" s="2"/>
      <c r="BQ282" s="2"/>
      <c r="BW282" s="2"/>
      <c r="CC282" s="2"/>
    </row>
    <row r="283" spans="3:81" ht="14.25" customHeight="1">
      <c r="C283" s="2"/>
      <c r="I283" s="2"/>
      <c r="O283" s="2"/>
      <c r="U283" s="2"/>
      <c r="AA283" s="2"/>
      <c r="AG283" s="2"/>
      <c r="AM283" s="2"/>
      <c r="AS283" s="2"/>
      <c r="AY283" s="2"/>
      <c r="BE283" s="2"/>
      <c r="BK283" s="2"/>
      <c r="BQ283" s="2"/>
      <c r="BW283" s="2"/>
      <c r="CC283" s="2"/>
    </row>
    <row r="284" spans="3:81" ht="14.25" customHeight="1">
      <c r="C284" s="2"/>
      <c r="I284" s="2"/>
      <c r="O284" s="2"/>
      <c r="U284" s="2"/>
      <c r="AA284" s="2"/>
      <c r="AG284" s="2"/>
      <c r="AM284" s="2"/>
      <c r="AS284" s="2"/>
      <c r="AY284" s="2"/>
      <c r="BE284" s="2"/>
      <c r="BK284" s="2"/>
      <c r="BQ284" s="2"/>
      <c r="BW284" s="2"/>
      <c r="CC284" s="2"/>
    </row>
    <row r="285" spans="3:81" ht="14.25" customHeight="1">
      <c r="C285" s="2"/>
      <c r="I285" s="2"/>
      <c r="O285" s="2"/>
      <c r="U285" s="2"/>
      <c r="AA285" s="2"/>
      <c r="AG285" s="2"/>
      <c r="AM285" s="2"/>
      <c r="AS285" s="2"/>
      <c r="AY285" s="2"/>
      <c r="BE285" s="2"/>
      <c r="BK285" s="2"/>
      <c r="BQ285" s="2"/>
      <c r="BW285" s="2"/>
      <c r="CC285" s="2"/>
    </row>
    <row r="286" spans="3:81" ht="14.25" customHeight="1">
      <c r="C286" s="2"/>
      <c r="I286" s="2"/>
      <c r="O286" s="2"/>
      <c r="U286" s="2"/>
      <c r="AA286" s="2"/>
      <c r="AG286" s="2"/>
      <c r="AM286" s="2"/>
      <c r="AS286" s="2"/>
      <c r="AY286" s="2"/>
      <c r="BE286" s="2"/>
      <c r="BK286" s="2"/>
      <c r="BQ286" s="2"/>
      <c r="BW286" s="2"/>
      <c r="CC286" s="2"/>
    </row>
    <row r="287" spans="3:81" ht="14.25" customHeight="1">
      <c r="C287" s="2"/>
      <c r="I287" s="2"/>
      <c r="O287" s="2"/>
      <c r="U287" s="2"/>
      <c r="AA287" s="2"/>
      <c r="AG287" s="2"/>
      <c r="AM287" s="2"/>
      <c r="AS287" s="2"/>
      <c r="AY287" s="2"/>
      <c r="BE287" s="2"/>
      <c r="BK287" s="2"/>
      <c r="BQ287" s="2"/>
      <c r="BW287" s="2"/>
      <c r="CC287" s="2"/>
    </row>
    <row r="288" spans="3:81" ht="14.25" customHeight="1">
      <c r="C288" s="2"/>
      <c r="I288" s="2"/>
      <c r="O288" s="2"/>
      <c r="U288" s="2"/>
      <c r="AA288" s="2"/>
      <c r="AG288" s="2"/>
      <c r="AM288" s="2"/>
      <c r="AS288" s="2"/>
      <c r="AY288" s="2"/>
      <c r="BE288" s="2"/>
      <c r="BK288" s="2"/>
      <c r="BQ288" s="2"/>
      <c r="BW288" s="2"/>
      <c r="CC288" s="2"/>
    </row>
    <row r="289" spans="3:81" ht="14.25" customHeight="1">
      <c r="C289" s="2"/>
      <c r="I289" s="2"/>
      <c r="O289" s="2"/>
      <c r="U289" s="2"/>
      <c r="AA289" s="2"/>
      <c r="AG289" s="2"/>
      <c r="AM289" s="2"/>
      <c r="AS289" s="2"/>
      <c r="AY289" s="2"/>
      <c r="BE289" s="2"/>
      <c r="BK289" s="2"/>
      <c r="BQ289" s="2"/>
      <c r="BW289" s="2"/>
      <c r="CC289" s="2"/>
    </row>
    <row r="290" spans="3:81" ht="14.25" customHeight="1">
      <c r="C290" s="2"/>
      <c r="I290" s="2"/>
      <c r="O290" s="2"/>
      <c r="U290" s="2"/>
      <c r="AA290" s="2"/>
      <c r="AG290" s="2"/>
      <c r="AM290" s="2"/>
      <c r="AS290" s="2"/>
      <c r="AY290" s="2"/>
      <c r="BE290" s="2"/>
      <c r="BK290" s="2"/>
      <c r="BQ290" s="2"/>
      <c r="BW290" s="2"/>
      <c r="CC290" s="2"/>
    </row>
    <row r="291" spans="3:81" ht="14.25" customHeight="1">
      <c r="C291" s="2"/>
      <c r="I291" s="2"/>
      <c r="O291" s="2"/>
      <c r="U291" s="2"/>
      <c r="AA291" s="2"/>
      <c r="AG291" s="2"/>
      <c r="AM291" s="2"/>
      <c r="AS291" s="2"/>
      <c r="AY291" s="2"/>
      <c r="BE291" s="2"/>
      <c r="BK291" s="2"/>
      <c r="BQ291" s="2"/>
      <c r="BW291" s="2"/>
      <c r="CC291" s="2"/>
    </row>
    <row r="292" spans="3:81" ht="14.25" customHeight="1">
      <c r="C292" s="2"/>
      <c r="I292" s="2"/>
      <c r="O292" s="2"/>
      <c r="U292" s="2"/>
      <c r="AA292" s="2"/>
      <c r="AG292" s="2"/>
      <c r="AM292" s="2"/>
      <c r="AS292" s="2"/>
      <c r="AY292" s="2"/>
      <c r="BE292" s="2"/>
      <c r="BK292" s="2"/>
      <c r="BQ292" s="2"/>
      <c r="BW292" s="2"/>
      <c r="CC292" s="2"/>
    </row>
    <row r="293" spans="3:81" ht="14.25" customHeight="1">
      <c r="C293" s="2"/>
      <c r="I293" s="2"/>
      <c r="O293" s="2"/>
      <c r="U293" s="2"/>
      <c r="AA293" s="2"/>
      <c r="AG293" s="2"/>
      <c r="AM293" s="2"/>
      <c r="AS293" s="2"/>
      <c r="AY293" s="2"/>
      <c r="BE293" s="2"/>
      <c r="BK293" s="2"/>
      <c r="BQ293" s="2"/>
      <c r="BW293" s="2"/>
      <c r="CC293" s="2"/>
    </row>
    <row r="294" spans="3:81" ht="14.25" customHeight="1">
      <c r="C294" s="2"/>
      <c r="I294" s="2"/>
      <c r="O294" s="2"/>
      <c r="U294" s="2"/>
      <c r="AA294" s="2"/>
      <c r="AG294" s="2"/>
      <c r="AM294" s="2"/>
      <c r="AS294" s="2"/>
      <c r="AY294" s="2"/>
      <c r="BE294" s="2"/>
      <c r="BK294" s="2"/>
      <c r="BQ294" s="2"/>
      <c r="BW294" s="2"/>
      <c r="CC294" s="2"/>
    </row>
    <row r="295" spans="3:81" ht="14.25" customHeight="1">
      <c r="C295" s="2"/>
      <c r="I295" s="2"/>
      <c r="O295" s="2"/>
      <c r="U295" s="2"/>
      <c r="AA295" s="2"/>
      <c r="AG295" s="2"/>
      <c r="AM295" s="2"/>
      <c r="AS295" s="2"/>
      <c r="AY295" s="2"/>
      <c r="BE295" s="2"/>
      <c r="BK295" s="2"/>
      <c r="BQ295" s="2"/>
      <c r="BW295" s="2"/>
      <c r="CC295" s="2"/>
    </row>
    <row r="296" spans="3:81" ht="14.25" customHeight="1">
      <c r="C296" s="2"/>
      <c r="I296" s="2"/>
      <c r="O296" s="2"/>
      <c r="U296" s="2"/>
      <c r="AA296" s="2"/>
      <c r="AG296" s="2"/>
      <c r="AM296" s="2"/>
      <c r="AS296" s="2"/>
      <c r="AY296" s="2"/>
      <c r="BE296" s="2"/>
      <c r="BK296" s="2"/>
      <c r="BQ296" s="2"/>
      <c r="BW296" s="2"/>
      <c r="CC296" s="2"/>
    </row>
    <row r="297" spans="3:81" ht="14.25" customHeight="1">
      <c r="C297" s="2"/>
      <c r="I297" s="2"/>
      <c r="O297" s="2"/>
      <c r="U297" s="2"/>
      <c r="AA297" s="2"/>
      <c r="AG297" s="2"/>
      <c r="AM297" s="2"/>
      <c r="AS297" s="2"/>
      <c r="AY297" s="2"/>
      <c r="BE297" s="2"/>
      <c r="BK297" s="2"/>
      <c r="BQ297" s="2"/>
      <c r="BW297" s="2"/>
      <c r="CC297" s="2"/>
    </row>
    <row r="298" spans="3:81" ht="14.25" customHeight="1">
      <c r="C298" s="2"/>
      <c r="I298" s="2"/>
      <c r="O298" s="2"/>
      <c r="U298" s="2"/>
      <c r="AA298" s="2"/>
      <c r="AG298" s="2"/>
      <c r="AM298" s="2"/>
      <c r="AS298" s="2"/>
      <c r="AY298" s="2"/>
      <c r="BE298" s="2"/>
      <c r="BK298" s="2"/>
      <c r="BQ298" s="2"/>
      <c r="BW298" s="2"/>
      <c r="CC298" s="2"/>
    </row>
    <row r="299" spans="3:81" ht="14.25" customHeight="1">
      <c r="C299" s="2"/>
      <c r="I299" s="2"/>
      <c r="O299" s="2"/>
      <c r="U299" s="2"/>
      <c r="AA299" s="2"/>
      <c r="AG299" s="2"/>
      <c r="AM299" s="2"/>
      <c r="AS299" s="2"/>
      <c r="AY299" s="2"/>
      <c r="BE299" s="2"/>
      <c r="BK299" s="2"/>
      <c r="BQ299" s="2"/>
      <c r="BW299" s="2"/>
      <c r="CC299" s="2"/>
    </row>
    <row r="300" spans="3:81" ht="14.25" customHeight="1">
      <c r="C300" s="2"/>
      <c r="I300" s="2"/>
      <c r="O300" s="2"/>
      <c r="U300" s="2"/>
      <c r="AA300" s="2"/>
      <c r="AG300" s="2"/>
      <c r="AM300" s="2"/>
      <c r="AS300" s="2"/>
      <c r="AY300" s="2"/>
      <c r="BE300" s="2"/>
      <c r="BK300" s="2"/>
      <c r="BQ300" s="2"/>
      <c r="BW300" s="2"/>
      <c r="CC300" s="2"/>
    </row>
    <row r="301" spans="3:81" ht="14.25" customHeight="1">
      <c r="C301" s="2"/>
      <c r="I301" s="2"/>
      <c r="O301" s="2"/>
      <c r="U301" s="2"/>
      <c r="AA301" s="2"/>
      <c r="AG301" s="2"/>
      <c r="AM301" s="2"/>
      <c r="AS301" s="2"/>
      <c r="AY301" s="2"/>
      <c r="BE301" s="2"/>
      <c r="BK301" s="2"/>
      <c r="BQ301" s="2"/>
      <c r="BW301" s="2"/>
      <c r="CC301" s="2"/>
    </row>
    <row r="302" spans="3:81" ht="14.25" customHeight="1">
      <c r="C302" s="2"/>
      <c r="I302" s="2"/>
      <c r="O302" s="2"/>
      <c r="U302" s="2"/>
      <c r="AA302" s="2"/>
      <c r="AG302" s="2"/>
      <c r="AM302" s="2"/>
      <c r="AS302" s="2"/>
      <c r="AY302" s="2"/>
      <c r="BE302" s="2"/>
      <c r="BK302" s="2"/>
      <c r="BQ302" s="2"/>
      <c r="BW302" s="2"/>
      <c r="CC302" s="2"/>
    </row>
    <row r="303" spans="3:81" ht="14.25" customHeight="1">
      <c r="C303" s="2"/>
      <c r="I303" s="2"/>
      <c r="O303" s="2"/>
      <c r="U303" s="2"/>
      <c r="AA303" s="2"/>
      <c r="AG303" s="2"/>
      <c r="AM303" s="2"/>
      <c r="AS303" s="2"/>
      <c r="AY303" s="2"/>
      <c r="BE303" s="2"/>
      <c r="BK303" s="2"/>
      <c r="BQ303" s="2"/>
      <c r="BW303" s="2"/>
      <c r="CC303" s="2"/>
    </row>
    <row r="304" spans="3:81" ht="14.25" customHeight="1">
      <c r="C304" s="2"/>
      <c r="I304" s="2"/>
      <c r="O304" s="2"/>
      <c r="U304" s="2"/>
      <c r="AA304" s="2"/>
      <c r="AG304" s="2"/>
      <c r="AM304" s="2"/>
      <c r="AS304" s="2"/>
      <c r="AY304" s="2"/>
      <c r="BE304" s="2"/>
      <c r="BK304" s="2"/>
      <c r="BQ304" s="2"/>
      <c r="BW304" s="2"/>
      <c r="CC304" s="2"/>
    </row>
    <row r="305" spans="3:81" ht="14.25" customHeight="1">
      <c r="C305" s="2"/>
      <c r="I305" s="2"/>
      <c r="O305" s="2"/>
      <c r="U305" s="2"/>
      <c r="AA305" s="2"/>
      <c r="AG305" s="2"/>
      <c r="AM305" s="2"/>
      <c r="AS305" s="2"/>
      <c r="AY305" s="2"/>
      <c r="BE305" s="2"/>
      <c r="BK305" s="2"/>
      <c r="BQ305" s="2"/>
      <c r="BW305" s="2"/>
      <c r="CC305" s="2"/>
    </row>
    <row r="306" spans="3:81" ht="14.25" customHeight="1">
      <c r="C306" s="2"/>
      <c r="I306" s="2"/>
      <c r="O306" s="2"/>
      <c r="U306" s="2"/>
      <c r="AA306" s="2"/>
      <c r="AG306" s="2"/>
      <c r="AM306" s="2"/>
      <c r="AS306" s="2"/>
      <c r="AY306" s="2"/>
      <c r="BE306" s="2"/>
      <c r="BK306" s="2"/>
      <c r="BQ306" s="2"/>
      <c r="BW306" s="2"/>
      <c r="CC306" s="2"/>
    </row>
    <row r="307" spans="3:81" ht="14.25" customHeight="1">
      <c r="C307" s="2"/>
      <c r="I307" s="2"/>
      <c r="O307" s="2"/>
      <c r="U307" s="2"/>
      <c r="AA307" s="2"/>
      <c r="AG307" s="2"/>
      <c r="AM307" s="2"/>
      <c r="AS307" s="2"/>
      <c r="AY307" s="2"/>
      <c r="BE307" s="2"/>
      <c r="BK307" s="2"/>
      <c r="BQ307" s="2"/>
      <c r="BW307" s="2"/>
      <c r="CC307" s="2"/>
    </row>
    <row r="308" spans="3:81" ht="14.25" customHeight="1">
      <c r="C308" s="2"/>
      <c r="I308" s="2"/>
      <c r="O308" s="2"/>
      <c r="U308" s="2"/>
      <c r="AA308" s="2"/>
      <c r="AG308" s="2"/>
      <c r="AM308" s="2"/>
      <c r="AS308" s="2"/>
      <c r="AY308" s="2"/>
      <c r="BE308" s="2"/>
      <c r="BK308" s="2"/>
      <c r="BQ308" s="2"/>
      <c r="BW308" s="2"/>
      <c r="CC308" s="2"/>
    </row>
    <row r="309" spans="3:81" ht="14.25" customHeight="1">
      <c r="C309" s="2"/>
      <c r="I309" s="2"/>
      <c r="O309" s="2"/>
      <c r="U309" s="2"/>
      <c r="AA309" s="2"/>
      <c r="AG309" s="2"/>
      <c r="AM309" s="2"/>
      <c r="AS309" s="2"/>
      <c r="AY309" s="2"/>
      <c r="BE309" s="2"/>
      <c r="BK309" s="2"/>
      <c r="BQ309" s="2"/>
      <c r="BW309" s="2"/>
      <c r="CC309" s="2"/>
    </row>
    <row r="310" spans="3:81" ht="14.25" customHeight="1">
      <c r="C310" s="2"/>
      <c r="I310" s="2"/>
      <c r="O310" s="2"/>
      <c r="U310" s="2"/>
      <c r="AA310" s="2"/>
      <c r="AG310" s="2"/>
      <c r="AM310" s="2"/>
      <c r="AS310" s="2"/>
      <c r="AY310" s="2"/>
      <c r="BE310" s="2"/>
      <c r="BK310" s="2"/>
      <c r="BQ310" s="2"/>
      <c r="BW310" s="2"/>
      <c r="CC310" s="2"/>
    </row>
    <row r="311" spans="3:81" ht="14.25" customHeight="1">
      <c r="C311" s="2"/>
      <c r="I311" s="2"/>
      <c r="O311" s="2"/>
      <c r="U311" s="2"/>
      <c r="AA311" s="2"/>
      <c r="AG311" s="2"/>
      <c r="AM311" s="2"/>
      <c r="AS311" s="2"/>
      <c r="AY311" s="2"/>
      <c r="BE311" s="2"/>
      <c r="BK311" s="2"/>
      <c r="BQ311" s="2"/>
      <c r="BW311" s="2"/>
      <c r="CC311" s="2"/>
    </row>
    <row r="312" spans="3:81" ht="14.25" customHeight="1">
      <c r="C312" s="2"/>
      <c r="I312" s="2"/>
      <c r="O312" s="2"/>
      <c r="U312" s="2"/>
      <c r="AA312" s="2"/>
      <c r="AG312" s="2"/>
      <c r="AM312" s="2"/>
      <c r="AS312" s="2"/>
      <c r="AY312" s="2"/>
      <c r="BE312" s="2"/>
      <c r="BK312" s="2"/>
      <c r="BQ312" s="2"/>
      <c r="BW312" s="2"/>
      <c r="CC312" s="2"/>
    </row>
    <row r="313" spans="3:81" ht="14.25" customHeight="1">
      <c r="C313" s="2"/>
      <c r="I313" s="2"/>
      <c r="O313" s="2"/>
      <c r="U313" s="2"/>
      <c r="AA313" s="2"/>
      <c r="AG313" s="2"/>
      <c r="AM313" s="2"/>
      <c r="AS313" s="2"/>
      <c r="AY313" s="2"/>
      <c r="BE313" s="2"/>
      <c r="BK313" s="2"/>
      <c r="BQ313" s="2"/>
      <c r="BW313" s="2"/>
      <c r="CC313" s="2"/>
    </row>
    <row r="314" spans="3:81" ht="14.25" customHeight="1">
      <c r="C314" s="2"/>
      <c r="I314" s="2"/>
      <c r="O314" s="2"/>
      <c r="U314" s="2"/>
      <c r="AA314" s="2"/>
      <c r="AG314" s="2"/>
      <c r="AM314" s="2"/>
      <c r="AS314" s="2"/>
      <c r="AY314" s="2"/>
      <c r="BE314" s="2"/>
      <c r="BK314" s="2"/>
      <c r="BQ314" s="2"/>
      <c r="BW314" s="2"/>
      <c r="CC314" s="2"/>
    </row>
    <row r="315" spans="3:81" ht="14.25" customHeight="1">
      <c r="C315" s="2"/>
      <c r="I315" s="2"/>
      <c r="O315" s="2"/>
      <c r="U315" s="2"/>
      <c r="AA315" s="2"/>
      <c r="AG315" s="2"/>
      <c r="AM315" s="2"/>
      <c r="AS315" s="2"/>
      <c r="AY315" s="2"/>
      <c r="BE315" s="2"/>
      <c r="BK315" s="2"/>
      <c r="BQ315" s="2"/>
      <c r="BW315" s="2"/>
      <c r="CC315" s="2"/>
    </row>
    <row r="316" spans="3:81" ht="14.25" customHeight="1">
      <c r="C316" s="2"/>
      <c r="I316" s="2"/>
      <c r="O316" s="2"/>
      <c r="U316" s="2"/>
      <c r="AA316" s="2"/>
      <c r="AG316" s="2"/>
      <c r="AM316" s="2"/>
      <c r="AS316" s="2"/>
      <c r="AY316" s="2"/>
      <c r="BE316" s="2"/>
      <c r="BK316" s="2"/>
      <c r="BQ316" s="2"/>
      <c r="BW316" s="2"/>
      <c r="CC316" s="2"/>
    </row>
    <row r="317" spans="3:81" ht="14.25" customHeight="1">
      <c r="C317" s="2"/>
      <c r="I317" s="2"/>
      <c r="O317" s="2"/>
      <c r="U317" s="2"/>
      <c r="AA317" s="2"/>
      <c r="AG317" s="2"/>
      <c r="AM317" s="2"/>
      <c r="AS317" s="2"/>
      <c r="AY317" s="2"/>
      <c r="BE317" s="2"/>
      <c r="BK317" s="2"/>
      <c r="BQ317" s="2"/>
      <c r="BW317" s="2"/>
      <c r="CC317" s="2"/>
    </row>
    <row r="318" spans="3:81" ht="14.25" customHeight="1">
      <c r="C318" s="2"/>
      <c r="I318" s="2"/>
      <c r="O318" s="2"/>
      <c r="U318" s="2"/>
      <c r="AA318" s="2"/>
      <c r="AG318" s="2"/>
      <c r="AM318" s="2"/>
      <c r="AS318" s="2"/>
      <c r="AY318" s="2"/>
      <c r="BE318" s="2"/>
      <c r="BK318" s="2"/>
      <c r="BQ318" s="2"/>
      <c r="BW318" s="2"/>
      <c r="CC318" s="2"/>
    </row>
    <row r="319" spans="3:81" ht="14.25" customHeight="1">
      <c r="C319" s="2"/>
      <c r="I319" s="2"/>
      <c r="O319" s="2"/>
      <c r="U319" s="2"/>
      <c r="AA319" s="2"/>
      <c r="AG319" s="2"/>
      <c r="AM319" s="2"/>
      <c r="AS319" s="2"/>
      <c r="AY319" s="2"/>
      <c r="BE319" s="2"/>
      <c r="BK319" s="2"/>
      <c r="BQ319" s="2"/>
      <c r="BW319" s="2"/>
      <c r="CC319" s="2"/>
    </row>
    <row r="320" spans="3:81" ht="14.25" customHeight="1">
      <c r="C320" s="2"/>
      <c r="I320" s="2"/>
      <c r="O320" s="2"/>
      <c r="U320" s="2"/>
      <c r="AA320" s="2"/>
      <c r="AG320" s="2"/>
      <c r="AM320" s="2"/>
      <c r="AS320" s="2"/>
      <c r="AY320" s="2"/>
      <c r="BE320" s="2"/>
      <c r="BK320" s="2"/>
      <c r="BQ320" s="2"/>
      <c r="BW320" s="2"/>
      <c r="CC320" s="2"/>
    </row>
    <row r="321" spans="3:81" ht="14.25" customHeight="1">
      <c r="C321" s="2"/>
      <c r="I321" s="2"/>
      <c r="O321" s="2"/>
      <c r="U321" s="2"/>
      <c r="AA321" s="2"/>
      <c r="AG321" s="2"/>
      <c r="AM321" s="2"/>
      <c r="AS321" s="2"/>
      <c r="AY321" s="2"/>
      <c r="BE321" s="2"/>
      <c r="BK321" s="2"/>
      <c r="BQ321" s="2"/>
      <c r="BW321" s="2"/>
      <c r="CC321" s="2"/>
    </row>
    <row r="322" spans="3:81" ht="14.25" customHeight="1">
      <c r="C322" s="2"/>
      <c r="I322" s="2"/>
      <c r="O322" s="2"/>
      <c r="U322" s="2"/>
      <c r="AA322" s="2"/>
      <c r="AG322" s="2"/>
      <c r="AM322" s="2"/>
      <c r="AS322" s="2"/>
      <c r="AY322" s="2"/>
      <c r="BE322" s="2"/>
      <c r="BK322" s="2"/>
      <c r="BQ322" s="2"/>
      <c r="BW322" s="2"/>
      <c r="CC322" s="2"/>
    </row>
    <row r="323" spans="3:81" ht="14.25" customHeight="1">
      <c r="C323" s="2"/>
      <c r="I323" s="2"/>
      <c r="O323" s="2"/>
      <c r="U323" s="2"/>
      <c r="AA323" s="2"/>
      <c r="AG323" s="2"/>
      <c r="AM323" s="2"/>
      <c r="AS323" s="2"/>
      <c r="AY323" s="2"/>
      <c r="BE323" s="2"/>
      <c r="BK323" s="2"/>
      <c r="BQ323" s="2"/>
      <c r="BW323" s="2"/>
      <c r="CC323" s="2"/>
    </row>
    <row r="324" spans="3:81" ht="14.25" customHeight="1">
      <c r="C324" s="2"/>
      <c r="I324" s="2"/>
      <c r="O324" s="2"/>
      <c r="U324" s="2"/>
      <c r="AA324" s="2"/>
      <c r="AG324" s="2"/>
      <c r="AM324" s="2"/>
      <c r="AS324" s="2"/>
      <c r="AY324" s="2"/>
      <c r="BE324" s="2"/>
      <c r="BK324" s="2"/>
      <c r="BQ324" s="2"/>
      <c r="BW324" s="2"/>
      <c r="CC324" s="2"/>
    </row>
    <row r="325" spans="3:81" ht="14.25" customHeight="1">
      <c r="C325" s="2"/>
      <c r="I325" s="2"/>
      <c r="O325" s="2"/>
      <c r="U325" s="2"/>
      <c r="AA325" s="2"/>
      <c r="AG325" s="2"/>
      <c r="AM325" s="2"/>
      <c r="AS325" s="2"/>
      <c r="AY325" s="2"/>
      <c r="BE325" s="2"/>
      <c r="BK325" s="2"/>
      <c r="BQ325" s="2"/>
      <c r="BW325" s="2"/>
      <c r="CC325" s="2"/>
    </row>
    <row r="326" spans="3:81" ht="14.25" customHeight="1">
      <c r="C326" s="2"/>
      <c r="I326" s="2"/>
      <c r="O326" s="2"/>
      <c r="U326" s="2"/>
      <c r="AA326" s="2"/>
      <c r="AG326" s="2"/>
      <c r="AM326" s="2"/>
      <c r="AS326" s="2"/>
      <c r="AY326" s="2"/>
      <c r="BE326" s="2"/>
      <c r="BK326" s="2"/>
      <c r="BQ326" s="2"/>
      <c r="BW326" s="2"/>
      <c r="CC326" s="2"/>
    </row>
    <row r="327" spans="3:81" ht="14.25" customHeight="1">
      <c r="C327" s="2"/>
      <c r="I327" s="2"/>
      <c r="O327" s="2"/>
      <c r="U327" s="2"/>
      <c r="AA327" s="2"/>
      <c r="AG327" s="2"/>
      <c r="AM327" s="2"/>
      <c r="AS327" s="2"/>
      <c r="AY327" s="2"/>
      <c r="BE327" s="2"/>
      <c r="BK327" s="2"/>
      <c r="BQ327" s="2"/>
      <c r="BW327" s="2"/>
      <c r="CC327" s="2"/>
    </row>
    <row r="328" spans="3:81" ht="14.25" customHeight="1">
      <c r="C328" s="2"/>
      <c r="I328" s="2"/>
      <c r="O328" s="2"/>
      <c r="U328" s="2"/>
      <c r="AA328" s="2"/>
      <c r="AG328" s="2"/>
      <c r="AM328" s="2"/>
      <c r="AS328" s="2"/>
      <c r="AY328" s="2"/>
      <c r="BE328" s="2"/>
      <c r="BK328" s="2"/>
      <c r="BQ328" s="2"/>
      <c r="BW328" s="2"/>
      <c r="CC328" s="2"/>
    </row>
    <row r="329" spans="3:81" ht="14.25" customHeight="1">
      <c r="C329" s="2"/>
      <c r="I329" s="2"/>
      <c r="O329" s="2"/>
      <c r="U329" s="2"/>
      <c r="AA329" s="2"/>
      <c r="AG329" s="2"/>
      <c r="AM329" s="2"/>
      <c r="AS329" s="2"/>
      <c r="AY329" s="2"/>
      <c r="BE329" s="2"/>
      <c r="BK329" s="2"/>
      <c r="BQ329" s="2"/>
      <c r="BW329" s="2"/>
      <c r="CC329" s="2"/>
    </row>
    <row r="330" spans="3:81" ht="14.25" customHeight="1">
      <c r="C330" s="2"/>
      <c r="I330" s="2"/>
      <c r="O330" s="2"/>
      <c r="U330" s="2"/>
      <c r="AA330" s="2"/>
      <c r="AG330" s="2"/>
      <c r="AM330" s="2"/>
      <c r="AS330" s="2"/>
      <c r="AY330" s="2"/>
      <c r="BE330" s="2"/>
      <c r="BK330" s="2"/>
      <c r="BQ330" s="2"/>
      <c r="BW330" s="2"/>
      <c r="CC330" s="2"/>
    </row>
    <row r="331" spans="3:81" ht="14.25" customHeight="1">
      <c r="C331" s="2"/>
      <c r="I331" s="2"/>
      <c r="O331" s="2"/>
      <c r="U331" s="2"/>
      <c r="AA331" s="2"/>
      <c r="AG331" s="2"/>
      <c r="AM331" s="2"/>
      <c r="AS331" s="2"/>
      <c r="AY331" s="2"/>
      <c r="BE331" s="2"/>
      <c r="BK331" s="2"/>
      <c r="BQ331" s="2"/>
      <c r="BW331" s="2"/>
      <c r="CC331" s="2"/>
    </row>
    <row r="332" spans="3:81" ht="14.25" customHeight="1">
      <c r="C332" s="2"/>
      <c r="I332" s="2"/>
      <c r="O332" s="2"/>
      <c r="U332" s="2"/>
      <c r="AA332" s="2"/>
      <c r="AG332" s="2"/>
      <c r="AM332" s="2"/>
      <c r="AS332" s="2"/>
      <c r="AY332" s="2"/>
      <c r="BE332" s="2"/>
      <c r="BK332" s="2"/>
      <c r="BQ332" s="2"/>
      <c r="BW332" s="2"/>
      <c r="CC332" s="2"/>
    </row>
    <row r="333" spans="3:81" ht="14.25" customHeight="1">
      <c r="C333" s="2"/>
      <c r="I333" s="2"/>
      <c r="O333" s="2"/>
      <c r="U333" s="2"/>
      <c r="AA333" s="2"/>
      <c r="AG333" s="2"/>
      <c r="AM333" s="2"/>
      <c r="AS333" s="2"/>
      <c r="AY333" s="2"/>
      <c r="BE333" s="2"/>
      <c r="BK333" s="2"/>
      <c r="BQ333" s="2"/>
      <c r="BW333" s="2"/>
      <c r="CC333" s="2"/>
    </row>
    <row r="334" spans="3:81" ht="14.25" customHeight="1">
      <c r="C334" s="2"/>
      <c r="I334" s="2"/>
      <c r="O334" s="2"/>
      <c r="U334" s="2"/>
      <c r="AA334" s="2"/>
      <c r="AG334" s="2"/>
      <c r="AM334" s="2"/>
      <c r="AS334" s="2"/>
      <c r="AY334" s="2"/>
      <c r="BE334" s="2"/>
      <c r="BK334" s="2"/>
      <c r="BQ334" s="2"/>
      <c r="BW334" s="2"/>
      <c r="CC334" s="2"/>
    </row>
    <row r="335" spans="3:81" ht="14.25" customHeight="1">
      <c r="C335" s="2"/>
      <c r="I335" s="2"/>
      <c r="O335" s="2"/>
      <c r="U335" s="2"/>
      <c r="AA335" s="2"/>
      <c r="AG335" s="2"/>
      <c r="AM335" s="2"/>
      <c r="AS335" s="2"/>
      <c r="AY335" s="2"/>
      <c r="BE335" s="2"/>
      <c r="BK335" s="2"/>
      <c r="BQ335" s="2"/>
      <c r="BW335" s="2"/>
      <c r="CC335" s="2"/>
    </row>
    <row r="336" spans="3:81" ht="14.25" customHeight="1">
      <c r="C336" s="2"/>
      <c r="I336" s="2"/>
      <c r="O336" s="2"/>
      <c r="U336" s="2"/>
      <c r="AA336" s="2"/>
      <c r="AG336" s="2"/>
      <c r="AM336" s="2"/>
      <c r="AS336" s="2"/>
      <c r="AY336" s="2"/>
      <c r="BE336" s="2"/>
      <c r="BK336" s="2"/>
      <c r="BQ336" s="2"/>
      <c r="BW336" s="2"/>
      <c r="CC336" s="2"/>
    </row>
    <row r="337" spans="3:81" ht="14.25" customHeight="1">
      <c r="C337" s="2"/>
      <c r="I337" s="2"/>
      <c r="O337" s="2"/>
      <c r="U337" s="2"/>
      <c r="AA337" s="2"/>
      <c r="AG337" s="2"/>
      <c r="AM337" s="2"/>
      <c r="AS337" s="2"/>
      <c r="AY337" s="2"/>
      <c r="BE337" s="2"/>
      <c r="BK337" s="2"/>
      <c r="BQ337" s="2"/>
      <c r="BW337" s="2"/>
      <c r="CC337" s="2"/>
    </row>
    <row r="338" spans="3:81" ht="14.25" customHeight="1">
      <c r="C338" s="2"/>
      <c r="I338" s="2"/>
      <c r="O338" s="2"/>
      <c r="U338" s="2"/>
      <c r="AA338" s="2"/>
      <c r="AG338" s="2"/>
      <c r="AM338" s="2"/>
      <c r="AS338" s="2"/>
      <c r="AY338" s="2"/>
      <c r="BE338" s="2"/>
      <c r="BK338" s="2"/>
      <c r="BQ338" s="2"/>
      <c r="BW338" s="2"/>
      <c r="CC338" s="2"/>
    </row>
    <row r="339" spans="3:81" ht="14.25" customHeight="1">
      <c r="C339" s="2"/>
      <c r="I339" s="2"/>
      <c r="O339" s="2"/>
      <c r="U339" s="2"/>
      <c r="AA339" s="2"/>
      <c r="AG339" s="2"/>
      <c r="AM339" s="2"/>
      <c r="AS339" s="2"/>
      <c r="AY339" s="2"/>
      <c r="BE339" s="2"/>
      <c r="BK339" s="2"/>
      <c r="BQ339" s="2"/>
      <c r="BW339" s="2"/>
      <c r="CC339" s="2"/>
    </row>
    <row r="340" spans="3:81" ht="14.25" customHeight="1">
      <c r="C340" s="2"/>
      <c r="I340" s="2"/>
      <c r="O340" s="2"/>
      <c r="U340" s="2"/>
      <c r="AA340" s="2"/>
      <c r="AG340" s="2"/>
      <c r="AM340" s="2"/>
      <c r="AS340" s="2"/>
      <c r="AY340" s="2"/>
      <c r="BE340" s="2"/>
      <c r="BK340" s="2"/>
      <c r="BQ340" s="2"/>
      <c r="BW340" s="2"/>
      <c r="CC340" s="2"/>
    </row>
    <row r="341" spans="3:81" ht="14.25" customHeight="1">
      <c r="C341" s="2"/>
      <c r="I341" s="2"/>
      <c r="O341" s="2"/>
      <c r="U341" s="2"/>
      <c r="AA341" s="2"/>
      <c r="AG341" s="2"/>
      <c r="AM341" s="2"/>
      <c r="AS341" s="2"/>
      <c r="AY341" s="2"/>
      <c r="BE341" s="2"/>
      <c r="BK341" s="2"/>
      <c r="BQ341" s="2"/>
      <c r="BW341" s="2"/>
      <c r="CC341" s="2"/>
    </row>
    <row r="342" spans="3:81" ht="14.25" customHeight="1">
      <c r="C342" s="2"/>
      <c r="I342" s="2"/>
      <c r="O342" s="2"/>
      <c r="U342" s="2"/>
      <c r="AA342" s="2"/>
      <c r="AG342" s="2"/>
      <c r="AM342" s="2"/>
      <c r="AS342" s="2"/>
      <c r="AY342" s="2"/>
      <c r="BE342" s="2"/>
      <c r="BK342" s="2"/>
      <c r="BQ342" s="2"/>
      <c r="BW342" s="2"/>
      <c r="CC342" s="2"/>
    </row>
    <row r="343" spans="3:81" ht="14.25" customHeight="1">
      <c r="C343" s="2"/>
      <c r="I343" s="2"/>
      <c r="O343" s="2"/>
      <c r="U343" s="2"/>
      <c r="AA343" s="2"/>
      <c r="AG343" s="2"/>
      <c r="AM343" s="2"/>
      <c r="AS343" s="2"/>
      <c r="AY343" s="2"/>
      <c r="BE343" s="2"/>
      <c r="BK343" s="2"/>
      <c r="BQ343" s="2"/>
      <c r="BW343" s="2"/>
      <c r="CC343" s="2"/>
    </row>
    <row r="344" spans="3:81" ht="14.25" customHeight="1">
      <c r="C344" s="2"/>
      <c r="I344" s="2"/>
      <c r="O344" s="2"/>
      <c r="U344" s="2"/>
      <c r="AA344" s="2"/>
      <c r="AG344" s="2"/>
      <c r="AM344" s="2"/>
      <c r="AS344" s="2"/>
      <c r="AY344" s="2"/>
      <c r="BE344" s="2"/>
      <c r="BK344" s="2"/>
      <c r="BQ344" s="2"/>
      <c r="BW344" s="2"/>
      <c r="CC344" s="2"/>
    </row>
    <row r="345" spans="3:81" ht="14.25" customHeight="1">
      <c r="C345" s="2"/>
      <c r="I345" s="2"/>
      <c r="O345" s="2"/>
      <c r="U345" s="2"/>
      <c r="AA345" s="2"/>
      <c r="AG345" s="2"/>
      <c r="AM345" s="2"/>
      <c r="AS345" s="2"/>
      <c r="AY345" s="2"/>
      <c r="BE345" s="2"/>
      <c r="BK345" s="2"/>
      <c r="BQ345" s="2"/>
      <c r="BW345" s="2"/>
      <c r="CC345" s="2"/>
    </row>
    <row r="346" spans="3:81" ht="14.25" customHeight="1">
      <c r="C346" s="2"/>
      <c r="I346" s="2"/>
      <c r="O346" s="2"/>
      <c r="U346" s="2"/>
      <c r="AA346" s="2"/>
      <c r="AG346" s="2"/>
      <c r="AM346" s="2"/>
      <c r="AS346" s="2"/>
      <c r="AY346" s="2"/>
      <c r="BE346" s="2"/>
      <c r="BK346" s="2"/>
      <c r="BQ346" s="2"/>
      <c r="BW346" s="2"/>
      <c r="CC346" s="2"/>
    </row>
    <row r="347" spans="3:81" ht="14.25" customHeight="1">
      <c r="C347" s="2"/>
      <c r="I347" s="2"/>
      <c r="O347" s="2"/>
      <c r="U347" s="2"/>
      <c r="AA347" s="2"/>
      <c r="AG347" s="2"/>
      <c r="AM347" s="2"/>
      <c r="AS347" s="2"/>
      <c r="AY347" s="2"/>
      <c r="BE347" s="2"/>
      <c r="BK347" s="2"/>
      <c r="BQ347" s="2"/>
      <c r="BW347" s="2"/>
      <c r="CC347" s="2"/>
    </row>
    <row r="348" spans="3:81" ht="14.25" customHeight="1">
      <c r="C348" s="2"/>
      <c r="I348" s="2"/>
      <c r="O348" s="2"/>
      <c r="U348" s="2"/>
      <c r="AA348" s="2"/>
      <c r="AG348" s="2"/>
      <c r="AM348" s="2"/>
      <c r="AS348" s="2"/>
      <c r="AY348" s="2"/>
      <c r="BE348" s="2"/>
      <c r="BK348" s="2"/>
      <c r="BQ348" s="2"/>
      <c r="BW348" s="2"/>
      <c r="CC348" s="2"/>
    </row>
    <row r="349" spans="3:81" ht="14.25" customHeight="1">
      <c r="C349" s="2"/>
      <c r="I349" s="2"/>
      <c r="O349" s="2"/>
      <c r="U349" s="2"/>
      <c r="AA349" s="2"/>
      <c r="AG349" s="2"/>
      <c r="AM349" s="2"/>
      <c r="AS349" s="2"/>
      <c r="AY349" s="2"/>
      <c r="BE349" s="2"/>
      <c r="BK349" s="2"/>
      <c r="BQ349" s="2"/>
      <c r="BW349" s="2"/>
      <c r="CC349" s="2"/>
    </row>
    <row r="350" spans="3:81" ht="14.25" customHeight="1">
      <c r="C350" s="2"/>
      <c r="I350" s="2"/>
      <c r="O350" s="2"/>
      <c r="U350" s="2"/>
      <c r="AA350" s="2"/>
      <c r="AG350" s="2"/>
      <c r="AM350" s="2"/>
      <c r="AS350" s="2"/>
      <c r="AY350" s="2"/>
      <c r="BE350" s="2"/>
      <c r="BK350" s="2"/>
      <c r="BQ350" s="2"/>
      <c r="BW350" s="2"/>
      <c r="CC350" s="2"/>
    </row>
    <row r="351" spans="3:81" ht="14.25" customHeight="1">
      <c r="C351" s="2"/>
      <c r="I351" s="2"/>
      <c r="O351" s="2"/>
      <c r="U351" s="2"/>
      <c r="AA351" s="2"/>
      <c r="AG351" s="2"/>
      <c r="AM351" s="2"/>
      <c r="AS351" s="2"/>
      <c r="AY351" s="2"/>
      <c r="BE351" s="2"/>
      <c r="BK351" s="2"/>
      <c r="BQ351" s="2"/>
      <c r="BW351" s="2"/>
      <c r="CC351" s="2"/>
    </row>
    <row r="352" spans="3:81" ht="14.25" customHeight="1">
      <c r="C352" s="2"/>
      <c r="I352" s="2"/>
      <c r="O352" s="2"/>
      <c r="U352" s="2"/>
      <c r="AA352" s="2"/>
      <c r="AG352" s="2"/>
      <c r="AM352" s="2"/>
      <c r="AS352" s="2"/>
      <c r="AY352" s="2"/>
      <c r="BE352" s="2"/>
      <c r="BK352" s="2"/>
      <c r="BQ352" s="2"/>
      <c r="BW352" s="2"/>
      <c r="CC352" s="2"/>
    </row>
    <row r="353" spans="3:81" ht="14.25" customHeight="1">
      <c r="C353" s="2"/>
      <c r="I353" s="2"/>
      <c r="O353" s="2"/>
      <c r="U353" s="2"/>
      <c r="AA353" s="2"/>
      <c r="AG353" s="2"/>
      <c r="AM353" s="2"/>
      <c r="AS353" s="2"/>
      <c r="AY353" s="2"/>
      <c r="BE353" s="2"/>
      <c r="BK353" s="2"/>
      <c r="BQ353" s="2"/>
      <c r="BW353" s="2"/>
      <c r="CC353" s="2"/>
    </row>
    <row r="354" spans="3:81" ht="14.25" customHeight="1">
      <c r="C354" s="2"/>
      <c r="I354" s="2"/>
      <c r="O354" s="2"/>
      <c r="U354" s="2"/>
      <c r="AA354" s="2"/>
      <c r="AG354" s="2"/>
      <c r="AM354" s="2"/>
      <c r="AS354" s="2"/>
      <c r="AY354" s="2"/>
      <c r="BE354" s="2"/>
      <c r="BK354" s="2"/>
      <c r="BQ354" s="2"/>
      <c r="BW354" s="2"/>
      <c r="CC354" s="2"/>
    </row>
    <row r="355" spans="3:81" ht="14.25" customHeight="1">
      <c r="C355" s="2"/>
      <c r="I355" s="2"/>
      <c r="O355" s="2"/>
      <c r="U355" s="2"/>
      <c r="AA355" s="2"/>
      <c r="AG355" s="2"/>
      <c r="AM355" s="2"/>
      <c r="AS355" s="2"/>
      <c r="AY355" s="2"/>
      <c r="BE355" s="2"/>
      <c r="BK355" s="2"/>
      <c r="BQ355" s="2"/>
      <c r="BW355" s="2"/>
      <c r="CC355" s="2"/>
    </row>
    <row r="356" spans="3:81" ht="14.25" customHeight="1">
      <c r="C356" s="2"/>
      <c r="I356" s="2"/>
      <c r="O356" s="2"/>
      <c r="U356" s="2"/>
      <c r="AA356" s="2"/>
      <c r="AG356" s="2"/>
      <c r="AM356" s="2"/>
      <c r="AS356" s="2"/>
      <c r="AY356" s="2"/>
      <c r="BE356" s="2"/>
      <c r="BK356" s="2"/>
      <c r="BQ356" s="2"/>
      <c r="BW356" s="2"/>
      <c r="CC356" s="2"/>
    </row>
    <row r="357" spans="3:81" ht="14.25" customHeight="1">
      <c r="C357" s="2"/>
      <c r="I357" s="2"/>
      <c r="O357" s="2"/>
      <c r="U357" s="2"/>
      <c r="AA357" s="2"/>
      <c r="AG357" s="2"/>
      <c r="AM357" s="2"/>
      <c r="AS357" s="2"/>
      <c r="AY357" s="2"/>
      <c r="BE357" s="2"/>
      <c r="BK357" s="2"/>
      <c r="BQ357" s="2"/>
      <c r="BW357" s="2"/>
      <c r="CC357" s="2"/>
    </row>
    <row r="358" spans="3:81" ht="14.25" customHeight="1">
      <c r="C358" s="2"/>
      <c r="I358" s="2"/>
      <c r="O358" s="2"/>
      <c r="U358" s="2"/>
      <c r="AA358" s="2"/>
      <c r="AG358" s="2"/>
      <c r="AM358" s="2"/>
      <c r="AS358" s="2"/>
      <c r="AY358" s="2"/>
      <c r="BE358" s="2"/>
      <c r="BK358" s="2"/>
      <c r="BQ358" s="2"/>
      <c r="BW358" s="2"/>
      <c r="CC358" s="2"/>
    </row>
    <row r="359" spans="3:81" ht="14.25" customHeight="1">
      <c r="C359" s="2"/>
      <c r="I359" s="2"/>
      <c r="O359" s="2"/>
      <c r="U359" s="2"/>
      <c r="AA359" s="2"/>
      <c r="AG359" s="2"/>
      <c r="AM359" s="2"/>
      <c r="AS359" s="2"/>
      <c r="AY359" s="2"/>
      <c r="BE359" s="2"/>
      <c r="BK359" s="2"/>
      <c r="BQ359" s="2"/>
      <c r="BW359" s="2"/>
      <c r="CC359" s="2"/>
    </row>
    <row r="360" spans="3:81" ht="14.25" customHeight="1">
      <c r="C360" s="2"/>
      <c r="I360" s="2"/>
      <c r="O360" s="2"/>
      <c r="U360" s="2"/>
      <c r="AA360" s="2"/>
      <c r="AG360" s="2"/>
      <c r="AM360" s="2"/>
      <c r="AS360" s="2"/>
      <c r="AY360" s="2"/>
      <c r="BE360" s="2"/>
      <c r="BK360" s="2"/>
      <c r="BQ360" s="2"/>
      <c r="BW360" s="2"/>
      <c r="CC360" s="2"/>
    </row>
    <row r="361" spans="3:81" ht="14.25" customHeight="1">
      <c r="C361" s="2"/>
      <c r="I361" s="2"/>
      <c r="O361" s="2"/>
      <c r="U361" s="2"/>
      <c r="AA361" s="2"/>
      <c r="AG361" s="2"/>
      <c r="AM361" s="2"/>
      <c r="AS361" s="2"/>
      <c r="AY361" s="2"/>
      <c r="BE361" s="2"/>
      <c r="BK361" s="2"/>
      <c r="BQ361" s="2"/>
      <c r="BW361" s="2"/>
      <c r="CC361" s="2"/>
    </row>
    <row r="362" spans="3:81" ht="14.25" customHeight="1">
      <c r="C362" s="2"/>
      <c r="I362" s="2"/>
      <c r="O362" s="2"/>
      <c r="U362" s="2"/>
      <c r="AA362" s="2"/>
      <c r="AG362" s="2"/>
      <c r="AM362" s="2"/>
      <c r="AS362" s="2"/>
      <c r="AY362" s="2"/>
      <c r="BE362" s="2"/>
      <c r="BK362" s="2"/>
      <c r="BQ362" s="2"/>
      <c r="BW362" s="2"/>
      <c r="CC362" s="2"/>
    </row>
    <row r="363" spans="3:81" ht="14.25" customHeight="1">
      <c r="C363" s="2"/>
      <c r="I363" s="2"/>
      <c r="O363" s="2"/>
      <c r="U363" s="2"/>
      <c r="AA363" s="2"/>
      <c r="AG363" s="2"/>
      <c r="AM363" s="2"/>
      <c r="AS363" s="2"/>
      <c r="AY363" s="2"/>
      <c r="BE363" s="2"/>
      <c r="BK363" s="2"/>
      <c r="BQ363" s="2"/>
      <c r="BW363" s="2"/>
      <c r="CC363" s="2"/>
    </row>
    <row r="364" spans="3:81" ht="14.25" customHeight="1">
      <c r="C364" s="2"/>
      <c r="I364" s="2"/>
      <c r="O364" s="2"/>
      <c r="U364" s="2"/>
      <c r="AA364" s="2"/>
      <c r="AG364" s="2"/>
      <c r="AM364" s="2"/>
      <c r="AS364" s="2"/>
      <c r="AY364" s="2"/>
      <c r="BE364" s="2"/>
      <c r="BK364" s="2"/>
      <c r="BQ364" s="2"/>
      <c r="BW364" s="2"/>
      <c r="CC364" s="2"/>
    </row>
    <row r="365" spans="3:81" ht="14.25" customHeight="1">
      <c r="C365" s="2"/>
      <c r="I365" s="2"/>
      <c r="O365" s="2"/>
      <c r="U365" s="2"/>
      <c r="AA365" s="2"/>
      <c r="AG365" s="2"/>
      <c r="AM365" s="2"/>
      <c r="AS365" s="2"/>
      <c r="AY365" s="2"/>
      <c r="BE365" s="2"/>
      <c r="BK365" s="2"/>
      <c r="BQ365" s="2"/>
      <c r="BW365" s="2"/>
      <c r="CC365" s="2"/>
    </row>
    <row r="366" spans="3:81" ht="14.25" customHeight="1">
      <c r="C366" s="2"/>
      <c r="I366" s="2"/>
      <c r="O366" s="2"/>
      <c r="U366" s="2"/>
      <c r="AA366" s="2"/>
      <c r="AG366" s="2"/>
      <c r="AM366" s="2"/>
      <c r="AS366" s="2"/>
      <c r="AY366" s="2"/>
      <c r="BE366" s="2"/>
      <c r="BK366" s="2"/>
      <c r="BQ366" s="2"/>
      <c r="BW366" s="2"/>
      <c r="CC366" s="2"/>
    </row>
    <row r="367" spans="3:81" ht="14.25" customHeight="1">
      <c r="C367" s="2"/>
      <c r="I367" s="2"/>
      <c r="O367" s="2"/>
      <c r="U367" s="2"/>
      <c r="AA367" s="2"/>
      <c r="AG367" s="2"/>
      <c r="AM367" s="2"/>
      <c r="AS367" s="2"/>
      <c r="AY367" s="2"/>
      <c r="BE367" s="2"/>
      <c r="BK367" s="2"/>
      <c r="BQ367" s="2"/>
      <c r="BW367" s="2"/>
      <c r="CC367" s="2"/>
    </row>
    <row r="368" spans="3:81" ht="14.25" customHeight="1">
      <c r="C368" s="2"/>
      <c r="I368" s="2"/>
      <c r="O368" s="2"/>
      <c r="U368" s="2"/>
      <c r="AA368" s="2"/>
      <c r="AG368" s="2"/>
      <c r="AM368" s="2"/>
      <c r="AS368" s="2"/>
      <c r="AY368" s="2"/>
      <c r="BE368" s="2"/>
      <c r="BK368" s="2"/>
      <c r="BQ368" s="2"/>
      <c r="BW368" s="2"/>
      <c r="CC368" s="2"/>
    </row>
    <row r="369" spans="3:81" ht="14.25" customHeight="1">
      <c r="C369" s="2"/>
      <c r="I369" s="2"/>
      <c r="O369" s="2"/>
      <c r="U369" s="2"/>
      <c r="AA369" s="2"/>
      <c r="AG369" s="2"/>
      <c r="AM369" s="2"/>
      <c r="AS369" s="2"/>
      <c r="AY369" s="2"/>
      <c r="BE369" s="2"/>
      <c r="BK369" s="2"/>
      <c r="BQ369" s="2"/>
      <c r="BW369" s="2"/>
      <c r="CC369" s="2"/>
    </row>
    <row r="370" spans="3:81" ht="14.25" customHeight="1">
      <c r="C370" s="2"/>
      <c r="I370" s="2"/>
      <c r="O370" s="2"/>
      <c r="U370" s="2"/>
      <c r="AA370" s="2"/>
      <c r="AG370" s="2"/>
      <c r="AM370" s="2"/>
      <c r="AS370" s="2"/>
      <c r="AY370" s="2"/>
      <c r="BE370" s="2"/>
      <c r="BK370" s="2"/>
      <c r="BQ370" s="2"/>
      <c r="BW370" s="2"/>
      <c r="CC370" s="2"/>
    </row>
    <row r="371" spans="3:81" ht="14.25" customHeight="1">
      <c r="C371" s="2"/>
      <c r="I371" s="2"/>
      <c r="O371" s="2"/>
      <c r="U371" s="2"/>
      <c r="AA371" s="2"/>
      <c r="AG371" s="2"/>
      <c r="AM371" s="2"/>
      <c r="AS371" s="2"/>
      <c r="AY371" s="2"/>
      <c r="BE371" s="2"/>
      <c r="BK371" s="2"/>
      <c r="BQ371" s="2"/>
      <c r="BW371" s="2"/>
      <c r="CC371" s="2"/>
    </row>
    <row r="372" spans="3:81" ht="14.25" customHeight="1">
      <c r="C372" s="2"/>
      <c r="I372" s="2"/>
      <c r="O372" s="2"/>
      <c r="U372" s="2"/>
      <c r="AA372" s="2"/>
      <c r="AG372" s="2"/>
      <c r="AM372" s="2"/>
      <c r="AS372" s="2"/>
      <c r="AY372" s="2"/>
      <c r="BE372" s="2"/>
      <c r="BK372" s="2"/>
      <c r="BQ372" s="2"/>
      <c r="BW372" s="2"/>
      <c r="CC372" s="2"/>
    </row>
    <row r="373" spans="3:81" ht="14.25" customHeight="1">
      <c r="C373" s="2"/>
      <c r="I373" s="2"/>
      <c r="O373" s="2"/>
      <c r="U373" s="2"/>
      <c r="AA373" s="2"/>
      <c r="AG373" s="2"/>
      <c r="AM373" s="2"/>
      <c r="AS373" s="2"/>
      <c r="AY373" s="2"/>
      <c r="BE373" s="2"/>
      <c r="BK373" s="2"/>
      <c r="BQ373" s="2"/>
      <c r="BW373" s="2"/>
      <c r="CC373" s="2"/>
    </row>
    <row r="374" spans="3:81" ht="14.25" customHeight="1">
      <c r="C374" s="2"/>
      <c r="I374" s="2"/>
      <c r="O374" s="2"/>
      <c r="U374" s="2"/>
      <c r="AA374" s="2"/>
      <c r="AG374" s="2"/>
      <c r="AM374" s="2"/>
      <c r="AS374" s="2"/>
      <c r="AY374" s="2"/>
      <c r="BE374" s="2"/>
      <c r="BK374" s="2"/>
      <c r="BQ374" s="2"/>
      <c r="BW374" s="2"/>
      <c r="CC374" s="2"/>
    </row>
    <row r="375" spans="3:81" ht="14.25" customHeight="1">
      <c r="C375" s="2"/>
      <c r="I375" s="2"/>
      <c r="O375" s="2"/>
      <c r="U375" s="2"/>
      <c r="AA375" s="2"/>
      <c r="AG375" s="2"/>
      <c r="AM375" s="2"/>
      <c r="AS375" s="2"/>
      <c r="AY375" s="2"/>
      <c r="BE375" s="2"/>
      <c r="BK375" s="2"/>
      <c r="BQ375" s="2"/>
      <c r="BW375" s="2"/>
      <c r="CC375" s="2"/>
    </row>
    <row r="376" spans="3:81" ht="14.25" customHeight="1">
      <c r="C376" s="2"/>
      <c r="I376" s="2"/>
      <c r="O376" s="2"/>
      <c r="U376" s="2"/>
      <c r="AA376" s="2"/>
      <c r="AG376" s="2"/>
      <c r="AM376" s="2"/>
      <c r="AS376" s="2"/>
      <c r="AY376" s="2"/>
      <c r="BE376" s="2"/>
      <c r="BK376" s="2"/>
      <c r="BQ376" s="2"/>
      <c r="BW376" s="2"/>
      <c r="CC376" s="2"/>
    </row>
    <row r="377" spans="3:81" ht="14.25" customHeight="1">
      <c r="C377" s="2"/>
      <c r="I377" s="2"/>
      <c r="O377" s="2"/>
      <c r="U377" s="2"/>
      <c r="AA377" s="2"/>
      <c r="AG377" s="2"/>
      <c r="AM377" s="2"/>
      <c r="AS377" s="2"/>
      <c r="AY377" s="2"/>
      <c r="BE377" s="2"/>
      <c r="BK377" s="2"/>
      <c r="BQ377" s="2"/>
      <c r="BW377" s="2"/>
      <c r="CC377" s="2"/>
    </row>
    <row r="378" spans="3:81" ht="14.25" customHeight="1">
      <c r="C378" s="2"/>
      <c r="I378" s="2"/>
      <c r="O378" s="2"/>
      <c r="U378" s="2"/>
      <c r="AA378" s="2"/>
      <c r="AG378" s="2"/>
      <c r="AM378" s="2"/>
      <c r="AS378" s="2"/>
      <c r="AY378" s="2"/>
      <c r="BE378" s="2"/>
      <c r="BK378" s="2"/>
      <c r="BQ378" s="2"/>
      <c r="BW378" s="2"/>
      <c r="CC378" s="2"/>
    </row>
    <row r="379" spans="3:81" ht="14.25" customHeight="1">
      <c r="C379" s="2"/>
      <c r="I379" s="2"/>
      <c r="O379" s="2"/>
      <c r="U379" s="2"/>
      <c r="AA379" s="2"/>
      <c r="AG379" s="2"/>
      <c r="AM379" s="2"/>
      <c r="AS379" s="2"/>
      <c r="AY379" s="2"/>
      <c r="BE379" s="2"/>
      <c r="BK379" s="2"/>
      <c r="BQ379" s="2"/>
      <c r="BW379" s="2"/>
      <c r="CC379" s="2"/>
    </row>
    <row r="380" spans="3:81" ht="14.25" customHeight="1">
      <c r="C380" s="2"/>
      <c r="I380" s="2"/>
      <c r="O380" s="2"/>
      <c r="U380" s="2"/>
      <c r="AA380" s="2"/>
      <c r="AG380" s="2"/>
      <c r="AM380" s="2"/>
      <c r="AS380" s="2"/>
      <c r="AY380" s="2"/>
      <c r="BE380" s="2"/>
      <c r="BK380" s="2"/>
      <c r="BQ380" s="2"/>
      <c r="BW380" s="2"/>
      <c r="CC380" s="2"/>
    </row>
    <row r="381" spans="3:81" ht="14.25" customHeight="1">
      <c r="C381" s="2"/>
      <c r="I381" s="2"/>
      <c r="O381" s="2"/>
      <c r="U381" s="2"/>
      <c r="AA381" s="2"/>
      <c r="AG381" s="2"/>
      <c r="AM381" s="2"/>
      <c r="AS381" s="2"/>
      <c r="AY381" s="2"/>
      <c r="BE381" s="2"/>
      <c r="BK381" s="2"/>
      <c r="BQ381" s="2"/>
      <c r="BW381" s="2"/>
      <c r="CC381" s="2"/>
    </row>
    <row r="382" spans="3:81" ht="14.25" customHeight="1">
      <c r="C382" s="2"/>
      <c r="I382" s="2"/>
      <c r="O382" s="2"/>
      <c r="U382" s="2"/>
      <c r="AA382" s="2"/>
      <c r="AG382" s="2"/>
      <c r="AM382" s="2"/>
      <c r="AS382" s="2"/>
      <c r="AY382" s="2"/>
      <c r="BE382" s="2"/>
      <c r="BK382" s="2"/>
      <c r="BQ382" s="2"/>
      <c r="BW382" s="2"/>
      <c r="CC382" s="2"/>
    </row>
    <row r="383" spans="3:81" ht="14.25" customHeight="1">
      <c r="C383" s="2"/>
      <c r="I383" s="2"/>
      <c r="O383" s="2"/>
      <c r="U383" s="2"/>
      <c r="AA383" s="2"/>
      <c r="AG383" s="2"/>
      <c r="AM383" s="2"/>
      <c r="AS383" s="2"/>
      <c r="AY383" s="2"/>
      <c r="BE383" s="2"/>
      <c r="BK383" s="2"/>
      <c r="BQ383" s="2"/>
      <c r="BW383" s="2"/>
      <c r="CC383" s="2"/>
    </row>
    <row r="384" spans="3:81" ht="14.25" customHeight="1">
      <c r="C384" s="2"/>
      <c r="I384" s="2"/>
      <c r="O384" s="2"/>
      <c r="U384" s="2"/>
      <c r="AA384" s="2"/>
      <c r="AG384" s="2"/>
      <c r="AM384" s="2"/>
      <c r="AS384" s="2"/>
      <c r="AY384" s="2"/>
      <c r="BE384" s="2"/>
      <c r="BK384" s="2"/>
      <c r="BQ384" s="2"/>
      <c r="BW384" s="2"/>
      <c r="CC384" s="2"/>
    </row>
    <row r="385" spans="3:81" ht="14.25" customHeight="1">
      <c r="C385" s="2"/>
      <c r="I385" s="2"/>
      <c r="O385" s="2"/>
      <c r="U385" s="2"/>
      <c r="AA385" s="2"/>
      <c r="AG385" s="2"/>
      <c r="AM385" s="2"/>
      <c r="AS385" s="2"/>
      <c r="AY385" s="2"/>
      <c r="BE385" s="2"/>
      <c r="BK385" s="2"/>
      <c r="BQ385" s="2"/>
      <c r="BW385" s="2"/>
      <c r="CC385" s="2"/>
    </row>
    <row r="386" spans="3:81" ht="14.25" customHeight="1">
      <c r="C386" s="2"/>
      <c r="I386" s="2"/>
      <c r="O386" s="2"/>
      <c r="U386" s="2"/>
      <c r="AA386" s="2"/>
      <c r="AG386" s="2"/>
      <c r="AM386" s="2"/>
      <c r="AS386" s="2"/>
      <c r="AY386" s="2"/>
      <c r="BE386" s="2"/>
      <c r="BK386" s="2"/>
      <c r="BQ386" s="2"/>
      <c r="BW386" s="2"/>
      <c r="CC386" s="2"/>
    </row>
    <row r="387" spans="3:81" ht="14.25" customHeight="1">
      <c r="C387" s="2"/>
      <c r="I387" s="2"/>
      <c r="O387" s="2"/>
      <c r="U387" s="2"/>
      <c r="AA387" s="2"/>
      <c r="AG387" s="2"/>
      <c r="AM387" s="2"/>
      <c r="AS387" s="2"/>
      <c r="AY387" s="2"/>
      <c r="BE387" s="2"/>
      <c r="BK387" s="2"/>
      <c r="BQ387" s="2"/>
      <c r="BW387" s="2"/>
      <c r="CC387" s="2"/>
    </row>
    <row r="388" spans="3:81" ht="14.25" customHeight="1">
      <c r="C388" s="2"/>
      <c r="I388" s="2"/>
      <c r="O388" s="2"/>
      <c r="U388" s="2"/>
      <c r="AA388" s="2"/>
      <c r="AG388" s="2"/>
      <c r="AM388" s="2"/>
      <c r="AS388" s="2"/>
      <c r="AY388" s="2"/>
      <c r="BE388" s="2"/>
      <c r="BK388" s="2"/>
      <c r="BQ388" s="2"/>
      <c r="BW388" s="2"/>
      <c r="CC388" s="2"/>
    </row>
    <row r="389" spans="3:81" ht="14.25" customHeight="1">
      <c r="C389" s="2"/>
      <c r="I389" s="2"/>
      <c r="O389" s="2"/>
      <c r="U389" s="2"/>
      <c r="AA389" s="2"/>
      <c r="AG389" s="2"/>
      <c r="AM389" s="2"/>
      <c r="AS389" s="2"/>
      <c r="AY389" s="2"/>
      <c r="BE389" s="2"/>
      <c r="BK389" s="2"/>
      <c r="BQ389" s="2"/>
      <c r="BW389" s="2"/>
      <c r="CC389" s="2"/>
    </row>
    <row r="390" spans="3:81" ht="14.25" customHeight="1">
      <c r="C390" s="2"/>
      <c r="I390" s="2"/>
      <c r="O390" s="2"/>
      <c r="U390" s="2"/>
      <c r="AA390" s="2"/>
      <c r="AG390" s="2"/>
      <c r="AM390" s="2"/>
      <c r="AS390" s="2"/>
      <c r="AY390" s="2"/>
      <c r="BE390" s="2"/>
      <c r="BK390" s="2"/>
      <c r="BQ390" s="2"/>
      <c r="BW390" s="2"/>
      <c r="CC390" s="2"/>
    </row>
    <row r="391" spans="3:81" ht="14.25" customHeight="1">
      <c r="C391" s="2"/>
      <c r="I391" s="2"/>
      <c r="O391" s="2"/>
      <c r="U391" s="2"/>
      <c r="AA391" s="2"/>
      <c r="AG391" s="2"/>
      <c r="AM391" s="2"/>
      <c r="AS391" s="2"/>
      <c r="AY391" s="2"/>
      <c r="BE391" s="2"/>
      <c r="BK391" s="2"/>
      <c r="BQ391" s="2"/>
      <c r="BW391" s="2"/>
      <c r="CC391" s="2"/>
    </row>
    <row r="392" spans="3:81" ht="14.25" customHeight="1">
      <c r="C392" s="2"/>
      <c r="I392" s="2"/>
      <c r="O392" s="2"/>
      <c r="U392" s="2"/>
      <c r="AA392" s="2"/>
      <c r="AG392" s="2"/>
      <c r="AM392" s="2"/>
      <c r="AS392" s="2"/>
      <c r="AY392" s="2"/>
      <c r="BE392" s="2"/>
      <c r="BK392" s="2"/>
      <c r="BQ392" s="2"/>
      <c r="BW392" s="2"/>
      <c r="CC392" s="2"/>
    </row>
    <row r="393" spans="3:81" ht="14.25" customHeight="1">
      <c r="C393" s="2"/>
      <c r="I393" s="2"/>
      <c r="O393" s="2"/>
      <c r="U393" s="2"/>
      <c r="AA393" s="2"/>
      <c r="AG393" s="2"/>
      <c r="AM393" s="2"/>
      <c r="AS393" s="2"/>
      <c r="AY393" s="2"/>
      <c r="BE393" s="2"/>
      <c r="BK393" s="2"/>
      <c r="BQ393" s="2"/>
      <c r="BW393" s="2"/>
      <c r="CC393" s="2"/>
    </row>
    <row r="394" spans="3:81" ht="14.25" customHeight="1">
      <c r="C394" s="2"/>
      <c r="I394" s="2"/>
      <c r="O394" s="2"/>
      <c r="U394" s="2"/>
      <c r="AA394" s="2"/>
      <c r="AG394" s="2"/>
      <c r="AM394" s="2"/>
      <c r="AS394" s="2"/>
      <c r="AY394" s="2"/>
      <c r="BE394" s="2"/>
      <c r="BK394" s="2"/>
      <c r="BQ394" s="2"/>
      <c r="BW394" s="2"/>
      <c r="CC394" s="2"/>
    </row>
    <row r="395" spans="3:81" ht="14.25" customHeight="1">
      <c r="C395" s="2"/>
      <c r="I395" s="2"/>
      <c r="O395" s="2"/>
      <c r="U395" s="2"/>
      <c r="AA395" s="2"/>
      <c r="AG395" s="2"/>
      <c r="AM395" s="2"/>
      <c r="AS395" s="2"/>
      <c r="AY395" s="2"/>
      <c r="BE395" s="2"/>
      <c r="BK395" s="2"/>
      <c r="BQ395" s="2"/>
      <c r="BW395" s="2"/>
      <c r="CC395" s="2"/>
    </row>
    <row r="396" spans="3:81" ht="14.25" customHeight="1">
      <c r="C396" s="2"/>
      <c r="I396" s="2"/>
      <c r="O396" s="2"/>
      <c r="U396" s="2"/>
      <c r="AA396" s="2"/>
      <c r="AG396" s="2"/>
      <c r="AM396" s="2"/>
      <c r="AS396" s="2"/>
      <c r="AY396" s="2"/>
      <c r="BE396" s="2"/>
      <c r="BK396" s="2"/>
      <c r="BQ396" s="2"/>
      <c r="BW396" s="2"/>
      <c r="CC396" s="2"/>
    </row>
    <row r="397" spans="3:81" ht="14.25" customHeight="1">
      <c r="C397" s="2"/>
      <c r="I397" s="2"/>
      <c r="O397" s="2"/>
      <c r="U397" s="2"/>
      <c r="AA397" s="2"/>
      <c r="AG397" s="2"/>
      <c r="AM397" s="2"/>
      <c r="AS397" s="2"/>
      <c r="AY397" s="2"/>
      <c r="BE397" s="2"/>
      <c r="BK397" s="2"/>
      <c r="BQ397" s="2"/>
      <c r="BW397" s="2"/>
      <c r="CC397" s="2"/>
    </row>
    <row r="398" spans="3:81" ht="14.25" customHeight="1">
      <c r="C398" s="2"/>
      <c r="I398" s="2"/>
      <c r="O398" s="2"/>
      <c r="U398" s="2"/>
      <c r="AA398" s="2"/>
      <c r="AG398" s="2"/>
      <c r="AM398" s="2"/>
      <c r="AS398" s="2"/>
      <c r="AY398" s="2"/>
      <c r="BE398" s="2"/>
      <c r="BK398" s="2"/>
      <c r="BQ398" s="2"/>
      <c r="BW398" s="2"/>
      <c r="CC398" s="2"/>
    </row>
    <row r="399" spans="3:81" ht="14.25" customHeight="1">
      <c r="C399" s="2"/>
      <c r="I399" s="2"/>
      <c r="O399" s="2"/>
      <c r="U399" s="2"/>
      <c r="AA399" s="2"/>
      <c r="AG399" s="2"/>
      <c r="AM399" s="2"/>
      <c r="AS399" s="2"/>
      <c r="AY399" s="2"/>
      <c r="BE399" s="2"/>
      <c r="BK399" s="2"/>
      <c r="BQ399" s="2"/>
      <c r="BW399" s="2"/>
      <c r="CC399" s="2"/>
    </row>
    <row r="400" spans="3:81" ht="14.25" customHeight="1">
      <c r="C400" s="2"/>
      <c r="I400" s="2"/>
      <c r="O400" s="2"/>
      <c r="U400" s="2"/>
      <c r="AA400" s="2"/>
      <c r="AG400" s="2"/>
      <c r="AM400" s="2"/>
      <c r="AS400" s="2"/>
      <c r="AY400" s="2"/>
      <c r="BE400" s="2"/>
      <c r="BK400" s="2"/>
      <c r="BQ400" s="2"/>
      <c r="BW400" s="2"/>
      <c r="CC400" s="2"/>
    </row>
    <row r="401" spans="3:81" ht="14.25" customHeight="1">
      <c r="C401" s="2"/>
      <c r="I401" s="2"/>
      <c r="O401" s="2"/>
      <c r="U401" s="2"/>
      <c r="AA401" s="2"/>
      <c r="AG401" s="2"/>
      <c r="AM401" s="2"/>
      <c r="AS401" s="2"/>
      <c r="AY401" s="2"/>
      <c r="BE401" s="2"/>
      <c r="BK401" s="2"/>
      <c r="BQ401" s="2"/>
      <c r="BW401" s="2"/>
      <c r="CC401" s="2"/>
    </row>
    <row r="402" spans="3:81" ht="14.25" customHeight="1">
      <c r="C402" s="2"/>
      <c r="I402" s="2"/>
      <c r="O402" s="2"/>
      <c r="U402" s="2"/>
      <c r="AA402" s="2"/>
      <c r="AG402" s="2"/>
      <c r="AM402" s="2"/>
      <c r="AS402" s="2"/>
      <c r="AY402" s="2"/>
      <c r="BE402" s="2"/>
      <c r="BK402" s="2"/>
      <c r="BQ402" s="2"/>
      <c r="BW402" s="2"/>
      <c r="CC402" s="2"/>
    </row>
    <row r="403" spans="3:81" ht="14.25" customHeight="1">
      <c r="C403" s="2"/>
      <c r="I403" s="2"/>
      <c r="O403" s="2"/>
      <c r="U403" s="2"/>
      <c r="AA403" s="2"/>
      <c r="AG403" s="2"/>
      <c r="AM403" s="2"/>
      <c r="AS403" s="2"/>
      <c r="AY403" s="2"/>
      <c r="BE403" s="2"/>
      <c r="BK403" s="2"/>
      <c r="BQ403" s="2"/>
      <c r="BW403" s="2"/>
      <c r="CC403" s="2"/>
    </row>
    <row r="404" spans="3:81" ht="14.25" customHeight="1">
      <c r="C404" s="2"/>
      <c r="I404" s="2"/>
      <c r="O404" s="2"/>
      <c r="U404" s="2"/>
      <c r="AA404" s="2"/>
      <c r="AG404" s="2"/>
      <c r="AM404" s="2"/>
      <c r="AS404" s="2"/>
      <c r="AY404" s="2"/>
      <c r="BE404" s="2"/>
      <c r="BK404" s="2"/>
      <c r="BQ404" s="2"/>
      <c r="BW404" s="2"/>
      <c r="CC404" s="2"/>
    </row>
    <row r="405" spans="3:81" ht="14.25" customHeight="1">
      <c r="C405" s="2"/>
      <c r="I405" s="2"/>
      <c r="O405" s="2"/>
      <c r="U405" s="2"/>
      <c r="AA405" s="2"/>
      <c r="AG405" s="2"/>
      <c r="AM405" s="2"/>
      <c r="AS405" s="2"/>
      <c r="AY405" s="2"/>
      <c r="BE405" s="2"/>
      <c r="BK405" s="2"/>
      <c r="BQ405" s="2"/>
      <c r="BW405" s="2"/>
      <c r="CC405" s="2"/>
    </row>
    <row r="406" spans="3:81" ht="14.25" customHeight="1">
      <c r="C406" s="2"/>
      <c r="I406" s="2"/>
      <c r="O406" s="2"/>
      <c r="U406" s="2"/>
      <c r="AA406" s="2"/>
      <c r="AG406" s="2"/>
      <c r="AM406" s="2"/>
      <c r="AS406" s="2"/>
      <c r="AY406" s="2"/>
      <c r="BE406" s="2"/>
      <c r="BK406" s="2"/>
      <c r="BQ406" s="2"/>
      <c r="BW406" s="2"/>
      <c r="CC406" s="2"/>
    </row>
    <row r="407" spans="3:81" ht="14.25" customHeight="1">
      <c r="C407" s="2"/>
      <c r="I407" s="2"/>
      <c r="O407" s="2"/>
      <c r="U407" s="2"/>
      <c r="AA407" s="2"/>
      <c r="AG407" s="2"/>
      <c r="AM407" s="2"/>
      <c r="AS407" s="2"/>
      <c r="AY407" s="2"/>
      <c r="BE407" s="2"/>
      <c r="BK407" s="2"/>
      <c r="BQ407" s="2"/>
      <c r="BW407" s="2"/>
      <c r="CC407" s="2"/>
    </row>
    <row r="408" spans="3:81" ht="14.25" customHeight="1">
      <c r="C408" s="2"/>
      <c r="I408" s="2"/>
      <c r="O408" s="2"/>
      <c r="U408" s="2"/>
      <c r="AA408" s="2"/>
      <c r="AG408" s="2"/>
      <c r="AM408" s="2"/>
      <c r="AS408" s="2"/>
      <c r="AY408" s="2"/>
      <c r="BE408" s="2"/>
      <c r="BK408" s="2"/>
      <c r="BQ408" s="2"/>
      <c r="BW408" s="2"/>
      <c r="CC408" s="2"/>
    </row>
    <row r="409" spans="3:81" ht="14.25" customHeight="1">
      <c r="C409" s="2"/>
      <c r="I409" s="2"/>
      <c r="O409" s="2"/>
      <c r="U409" s="2"/>
      <c r="AA409" s="2"/>
      <c r="AG409" s="2"/>
      <c r="AM409" s="2"/>
      <c r="AS409" s="2"/>
      <c r="AY409" s="2"/>
      <c r="BE409" s="2"/>
      <c r="BK409" s="2"/>
      <c r="BQ409" s="2"/>
      <c r="BW409" s="2"/>
      <c r="CC409" s="2"/>
    </row>
    <row r="410" spans="3:81" ht="14.25" customHeight="1">
      <c r="C410" s="2"/>
      <c r="I410" s="2"/>
      <c r="O410" s="2"/>
      <c r="U410" s="2"/>
      <c r="AA410" s="2"/>
      <c r="AG410" s="2"/>
      <c r="AM410" s="2"/>
      <c r="AS410" s="2"/>
      <c r="AY410" s="2"/>
      <c r="BE410" s="2"/>
      <c r="BK410" s="2"/>
      <c r="BQ410" s="2"/>
      <c r="BW410" s="2"/>
      <c r="CC410" s="2"/>
    </row>
    <row r="411" spans="3:81" ht="14.25" customHeight="1">
      <c r="C411" s="2"/>
      <c r="I411" s="2"/>
      <c r="O411" s="2"/>
      <c r="U411" s="2"/>
      <c r="AA411" s="2"/>
      <c r="AG411" s="2"/>
      <c r="AM411" s="2"/>
      <c r="AS411" s="2"/>
      <c r="AY411" s="2"/>
      <c r="BE411" s="2"/>
      <c r="BK411" s="2"/>
      <c r="BQ411" s="2"/>
      <c r="BW411" s="2"/>
      <c r="CC411" s="2"/>
    </row>
    <row r="412" spans="3:81" ht="14.25" customHeight="1">
      <c r="C412" s="2"/>
      <c r="I412" s="2"/>
      <c r="O412" s="2"/>
      <c r="U412" s="2"/>
      <c r="AA412" s="2"/>
      <c r="AG412" s="2"/>
      <c r="AM412" s="2"/>
      <c r="AS412" s="2"/>
      <c r="AY412" s="2"/>
      <c r="BE412" s="2"/>
      <c r="BK412" s="2"/>
      <c r="BQ412" s="2"/>
      <c r="BW412" s="2"/>
      <c r="CC412" s="2"/>
    </row>
    <row r="413" spans="3:81" ht="14.25" customHeight="1">
      <c r="C413" s="2"/>
      <c r="I413" s="2"/>
      <c r="O413" s="2"/>
      <c r="U413" s="2"/>
      <c r="AA413" s="2"/>
      <c r="AG413" s="2"/>
      <c r="AM413" s="2"/>
      <c r="AS413" s="2"/>
      <c r="AY413" s="2"/>
      <c r="BE413" s="2"/>
      <c r="BK413" s="2"/>
      <c r="BQ413" s="2"/>
      <c r="BW413" s="2"/>
      <c r="CC413" s="2"/>
    </row>
    <row r="414" spans="3:81" ht="14.25" customHeight="1">
      <c r="C414" s="2"/>
      <c r="I414" s="2"/>
      <c r="O414" s="2"/>
      <c r="U414" s="2"/>
      <c r="AA414" s="2"/>
      <c r="AG414" s="2"/>
      <c r="AM414" s="2"/>
      <c r="AS414" s="2"/>
      <c r="AY414" s="2"/>
      <c r="BE414" s="2"/>
      <c r="BK414" s="2"/>
      <c r="BQ414" s="2"/>
      <c r="BW414" s="2"/>
      <c r="CC414" s="2"/>
    </row>
    <row r="415" spans="3:81" ht="14.25" customHeight="1">
      <c r="C415" s="2"/>
      <c r="I415" s="2"/>
      <c r="O415" s="2"/>
      <c r="U415" s="2"/>
      <c r="AA415" s="2"/>
      <c r="AG415" s="2"/>
      <c r="AM415" s="2"/>
      <c r="AS415" s="2"/>
      <c r="AY415" s="2"/>
      <c r="BE415" s="2"/>
      <c r="BK415" s="2"/>
      <c r="BQ415" s="2"/>
      <c r="BW415" s="2"/>
      <c r="CC415" s="2"/>
    </row>
    <row r="416" spans="3:81" ht="14.25" customHeight="1">
      <c r="C416" s="2"/>
      <c r="I416" s="2"/>
      <c r="O416" s="2"/>
      <c r="U416" s="2"/>
      <c r="AA416" s="2"/>
      <c r="AG416" s="2"/>
      <c r="AM416" s="2"/>
      <c r="AS416" s="2"/>
      <c r="AY416" s="2"/>
      <c r="BE416" s="2"/>
      <c r="BK416" s="2"/>
      <c r="BQ416" s="2"/>
      <c r="BW416" s="2"/>
      <c r="CC416" s="2"/>
    </row>
    <row r="417" spans="3:81" ht="14.25" customHeight="1">
      <c r="C417" s="2"/>
      <c r="I417" s="2"/>
      <c r="O417" s="2"/>
      <c r="U417" s="2"/>
      <c r="AA417" s="2"/>
      <c r="AG417" s="2"/>
      <c r="AM417" s="2"/>
      <c r="AS417" s="2"/>
      <c r="AY417" s="2"/>
      <c r="BE417" s="2"/>
      <c r="BK417" s="2"/>
      <c r="BQ417" s="2"/>
      <c r="BW417" s="2"/>
      <c r="CC417" s="2"/>
    </row>
    <row r="418" spans="3:81" ht="14.25" customHeight="1">
      <c r="C418" s="2"/>
      <c r="I418" s="2"/>
      <c r="O418" s="2"/>
      <c r="U418" s="2"/>
      <c r="AA418" s="2"/>
      <c r="AG418" s="2"/>
      <c r="AM418" s="2"/>
      <c r="AS418" s="2"/>
      <c r="AY418" s="2"/>
      <c r="BE418" s="2"/>
      <c r="BK418" s="2"/>
      <c r="BQ418" s="2"/>
      <c r="BW418" s="2"/>
      <c r="CC418" s="2"/>
    </row>
    <row r="419" spans="3:81" ht="14.25" customHeight="1">
      <c r="C419" s="2"/>
      <c r="I419" s="2"/>
      <c r="O419" s="2"/>
      <c r="U419" s="2"/>
      <c r="AA419" s="2"/>
      <c r="AG419" s="2"/>
      <c r="AM419" s="2"/>
      <c r="AS419" s="2"/>
      <c r="AY419" s="2"/>
      <c r="BE419" s="2"/>
      <c r="BK419" s="2"/>
      <c r="BQ419" s="2"/>
      <c r="BW419" s="2"/>
      <c r="CC419" s="2"/>
    </row>
    <row r="420" spans="3:81" ht="14.25" customHeight="1">
      <c r="C420" s="2"/>
      <c r="I420" s="2"/>
      <c r="O420" s="2"/>
      <c r="U420" s="2"/>
      <c r="AA420" s="2"/>
      <c r="AG420" s="2"/>
      <c r="AM420" s="2"/>
      <c r="AS420" s="2"/>
      <c r="AY420" s="2"/>
      <c r="BE420" s="2"/>
      <c r="BK420" s="2"/>
      <c r="BQ420" s="2"/>
      <c r="BW420" s="2"/>
      <c r="CC420" s="2"/>
    </row>
    <row r="421" spans="3:81" ht="14.25" customHeight="1">
      <c r="C421" s="2"/>
      <c r="I421" s="2"/>
      <c r="O421" s="2"/>
      <c r="U421" s="2"/>
      <c r="AA421" s="2"/>
      <c r="AG421" s="2"/>
      <c r="AM421" s="2"/>
      <c r="AS421" s="2"/>
      <c r="AY421" s="2"/>
      <c r="BE421" s="2"/>
      <c r="BK421" s="2"/>
      <c r="BQ421" s="2"/>
      <c r="BW421" s="2"/>
      <c r="CC421" s="2"/>
    </row>
    <row r="422" spans="3:81" ht="14.25" customHeight="1">
      <c r="C422" s="2"/>
      <c r="I422" s="2"/>
      <c r="O422" s="2"/>
      <c r="U422" s="2"/>
      <c r="AA422" s="2"/>
      <c r="AG422" s="2"/>
      <c r="AM422" s="2"/>
      <c r="AS422" s="2"/>
      <c r="AY422" s="2"/>
      <c r="BE422" s="2"/>
      <c r="BK422" s="2"/>
      <c r="BQ422" s="2"/>
      <c r="BW422" s="2"/>
      <c r="CC422" s="2"/>
    </row>
    <row r="423" spans="3:81" ht="14.25" customHeight="1">
      <c r="C423" s="2"/>
      <c r="I423" s="2"/>
      <c r="O423" s="2"/>
      <c r="U423" s="2"/>
      <c r="AA423" s="2"/>
      <c r="AG423" s="2"/>
      <c r="AM423" s="2"/>
      <c r="AS423" s="2"/>
      <c r="AY423" s="2"/>
      <c r="BE423" s="2"/>
      <c r="BK423" s="2"/>
      <c r="BQ423" s="2"/>
      <c r="BW423" s="2"/>
      <c r="CC423" s="2"/>
    </row>
    <row r="424" spans="3:81" ht="14.25" customHeight="1">
      <c r="C424" s="2"/>
      <c r="I424" s="2"/>
      <c r="O424" s="2"/>
      <c r="U424" s="2"/>
      <c r="AA424" s="2"/>
      <c r="AG424" s="2"/>
      <c r="AM424" s="2"/>
      <c r="AS424" s="2"/>
      <c r="AY424" s="2"/>
      <c r="BE424" s="2"/>
      <c r="BK424" s="2"/>
      <c r="BQ424" s="2"/>
      <c r="BW424" s="2"/>
      <c r="CC424" s="2"/>
    </row>
    <row r="425" spans="3:81" ht="14.25" customHeight="1">
      <c r="C425" s="2"/>
      <c r="I425" s="2"/>
      <c r="O425" s="2"/>
      <c r="U425" s="2"/>
      <c r="AA425" s="2"/>
      <c r="AG425" s="2"/>
      <c r="AM425" s="2"/>
      <c r="AS425" s="2"/>
      <c r="AY425" s="2"/>
      <c r="BE425" s="2"/>
      <c r="BK425" s="2"/>
      <c r="BQ425" s="2"/>
      <c r="BW425" s="2"/>
      <c r="CC425" s="2"/>
    </row>
    <row r="426" spans="3:81" ht="14.25" customHeight="1">
      <c r="C426" s="2"/>
      <c r="I426" s="2"/>
      <c r="O426" s="2"/>
      <c r="U426" s="2"/>
      <c r="AA426" s="2"/>
      <c r="AG426" s="2"/>
      <c r="AM426" s="2"/>
      <c r="AS426" s="2"/>
      <c r="AY426" s="2"/>
      <c r="BE426" s="2"/>
      <c r="BK426" s="2"/>
      <c r="BQ426" s="2"/>
      <c r="BW426" s="2"/>
      <c r="CC426" s="2"/>
    </row>
    <row r="427" spans="3:81" ht="14.25" customHeight="1">
      <c r="C427" s="2"/>
      <c r="I427" s="2"/>
      <c r="O427" s="2"/>
      <c r="U427" s="2"/>
      <c r="AA427" s="2"/>
      <c r="AG427" s="2"/>
      <c r="AM427" s="2"/>
      <c r="AS427" s="2"/>
      <c r="AY427" s="2"/>
      <c r="BE427" s="2"/>
      <c r="BK427" s="2"/>
      <c r="BQ427" s="2"/>
      <c r="BW427" s="2"/>
      <c r="CC427" s="2"/>
    </row>
    <row r="428" spans="3:81" ht="14.25" customHeight="1">
      <c r="C428" s="2"/>
      <c r="I428" s="2"/>
      <c r="O428" s="2"/>
      <c r="U428" s="2"/>
      <c r="AA428" s="2"/>
      <c r="AG428" s="2"/>
      <c r="AM428" s="2"/>
      <c r="AS428" s="2"/>
      <c r="AY428" s="2"/>
      <c r="BE428" s="2"/>
      <c r="BK428" s="2"/>
      <c r="BQ428" s="2"/>
      <c r="BW428" s="2"/>
      <c r="CC428" s="2"/>
    </row>
    <row r="429" spans="3:81" ht="14.25" customHeight="1">
      <c r="C429" s="2"/>
      <c r="I429" s="2"/>
      <c r="O429" s="2"/>
      <c r="U429" s="2"/>
      <c r="AA429" s="2"/>
      <c r="AG429" s="2"/>
      <c r="AM429" s="2"/>
      <c r="AS429" s="2"/>
      <c r="AY429" s="2"/>
      <c r="BE429" s="2"/>
      <c r="BK429" s="2"/>
      <c r="BQ429" s="2"/>
      <c r="BW429" s="2"/>
      <c r="CC429" s="2"/>
    </row>
    <row r="430" spans="3:81" ht="14.25" customHeight="1">
      <c r="C430" s="2"/>
      <c r="I430" s="2"/>
      <c r="O430" s="2"/>
      <c r="U430" s="2"/>
      <c r="AA430" s="2"/>
      <c r="AG430" s="2"/>
      <c r="AM430" s="2"/>
      <c r="AS430" s="2"/>
      <c r="AY430" s="2"/>
      <c r="BE430" s="2"/>
      <c r="BK430" s="2"/>
      <c r="BQ430" s="2"/>
      <c r="BW430" s="2"/>
      <c r="CC430" s="2"/>
    </row>
    <row r="431" spans="3:81" ht="14.25" customHeight="1">
      <c r="C431" s="2"/>
      <c r="I431" s="2"/>
      <c r="O431" s="2"/>
      <c r="U431" s="2"/>
      <c r="AA431" s="2"/>
      <c r="AG431" s="2"/>
      <c r="AM431" s="2"/>
      <c r="AS431" s="2"/>
      <c r="AY431" s="2"/>
      <c r="BE431" s="2"/>
      <c r="BK431" s="2"/>
      <c r="BQ431" s="2"/>
      <c r="BW431" s="2"/>
      <c r="CC431" s="2"/>
    </row>
    <row r="432" spans="3:81" ht="14.25" customHeight="1">
      <c r="C432" s="2"/>
      <c r="I432" s="2"/>
      <c r="O432" s="2"/>
      <c r="U432" s="2"/>
      <c r="AA432" s="2"/>
      <c r="AG432" s="2"/>
      <c r="AM432" s="2"/>
      <c r="AS432" s="2"/>
      <c r="AY432" s="2"/>
      <c r="BE432" s="2"/>
      <c r="BK432" s="2"/>
      <c r="BQ432" s="2"/>
      <c r="BW432" s="2"/>
      <c r="CC432" s="2"/>
    </row>
    <row r="433" spans="3:81" ht="14.25" customHeight="1">
      <c r="C433" s="2"/>
      <c r="I433" s="2"/>
      <c r="O433" s="2"/>
      <c r="U433" s="2"/>
      <c r="AA433" s="2"/>
      <c r="AG433" s="2"/>
      <c r="AM433" s="2"/>
      <c r="AS433" s="2"/>
      <c r="AY433" s="2"/>
      <c r="BE433" s="2"/>
      <c r="BK433" s="2"/>
      <c r="BQ433" s="2"/>
      <c r="BW433" s="2"/>
      <c r="CC433" s="2"/>
    </row>
    <row r="434" spans="3:81" ht="14.25" customHeight="1">
      <c r="C434" s="2"/>
      <c r="I434" s="2"/>
      <c r="O434" s="2"/>
      <c r="U434" s="2"/>
      <c r="AA434" s="2"/>
      <c r="AG434" s="2"/>
      <c r="AM434" s="2"/>
      <c r="AS434" s="2"/>
      <c r="AY434" s="2"/>
      <c r="BE434" s="2"/>
      <c r="BK434" s="2"/>
      <c r="BQ434" s="2"/>
      <c r="BW434" s="2"/>
      <c r="CC434" s="2"/>
    </row>
    <row r="435" spans="3:81" ht="14.25" customHeight="1">
      <c r="C435" s="2"/>
      <c r="I435" s="2"/>
      <c r="O435" s="2"/>
      <c r="U435" s="2"/>
      <c r="AA435" s="2"/>
      <c r="AG435" s="2"/>
      <c r="AM435" s="2"/>
      <c r="AS435" s="2"/>
      <c r="AY435" s="2"/>
      <c r="BE435" s="2"/>
      <c r="BK435" s="2"/>
      <c r="BQ435" s="2"/>
      <c r="BW435" s="2"/>
      <c r="CC435" s="2"/>
    </row>
    <row r="436" spans="3:81" ht="14.25" customHeight="1">
      <c r="C436" s="2"/>
      <c r="I436" s="2"/>
      <c r="O436" s="2"/>
      <c r="U436" s="2"/>
      <c r="AA436" s="2"/>
      <c r="AG436" s="2"/>
      <c r="AM436" s="2"/>
      <c r="AS436" s="2"/>
      <c r="AY436" s="2"/>
      <c r="BE436" s="2"/>
      <c r="BK436" s="2"/>
      <c r="BQ436" s="2"/>
      <c r="BW436" s="2"/>
      <c r="CC436" s="2"/>
    </row>
    <row r="437" spans="3:81" ht="14.25" customHeight="1">
      <c r="C437" s="2"/>
      <c r="I437" s="2"/>
      <c r="O437" s="2"/>
      <c r="U437" s="2"/>
      <c r="AA437" s="2"/>
      <c r="AG437" s="2"/>
      <c r="AM437" s="2"/>
      <c r="AS437" s="2"/>
      <c r="AY437" s="2"/>
      <c r="BE437" s="2"/>
      <c r="BK437" s="2"/>
      <c r="BQ437" s="2"/>
      <c r="BW437" s="2"/>
      <c r="CC437" s="2"/>
    </row>
    <row r="438" spans="3:81" ht="14.25" customHeight="1">
      <c r="C438" s="2"/>
      <c r="I438" s="2"/>
      <c r="O438" s="2"/>
      <c r="U438" s="2"/>
      <c r="AA438" s="2"/>
      <c r="AG438" s="2"/>
      <c r="AM438" s="2"/>
      <c r="AS438" s="2"/>
      <c r="AY438" s="2"/>
      <c r="BE438" s="2"/>
      <c r="BK438" s="2"/>
      <c r="BQ438" s="2"/>
      <c r="BW438" s="2"/>
      <c r="CC438" s="2"/>
    </row>
    <row r="439" spans="3:81" ht="14.25" customHeight="1">
      <c r="C439" s="2"/>
      <c r="I439" s="2"/>
      <c r="O439" s="2"/>
      <c r="U439" s="2"/>
      <c r="AA439" s="2"/>
      <c r="AG439" s="2"/>
      <c r="AM439" s="2"/>
      <c r="AS439" s="2"/>
      <c r="AY439" s="2"/>
      <c r="BE439" s="2"/>
      <c r="BK439" s="2"/>
      <c r="BQ439" s="2"/>
      <c r="BW439" s="2"/>
      <c r="CC439" s="2"/>
    </row>
    <row r="440" spans="3:81" ht="14.25" customHeight="1">
      <c r="C440" s="2"/>
      <c r="I440" s="2"/>
      <c r="O440" s="2"/>
      <c r="U440" s="2"/>
      <c r="AA440" s="2"/>
      <c r="AG440" s="2"/>
      <c r="AM440" s="2"/>
      <c r="AS440" s="2"/>
      <c r="AY440" s="2"/>
      <c r="BE440" s="2"/>
      <c r="BK440" s="2"/>
      <c r="BQ440" s="2"/>
      <c r="BW440" s="2"/>
      <c r="CC440" s="2"/>
    </row>
    <row r="441" spans="3:81" ht="14.25" customHeight="1">
      <c r="C441" s="2"/>
      <c r="I441" s="2"/>
      <c r="O441" s="2"/>
      <c r="U441" s="2"/>
      <c r="AA441" s="2"/>
      <c r="AG441" s="2"/>
      <c r="AM441" s="2"/>
      <c r="AS441" s="2"/>
      <c r="AY441" s="2"/>
      <c r="BE441" s="2"/>
      <c r="BK441" s="2"/>
      <c r="BQ441" s="2"/>
      <c r="BW441" s="2"/>
      <c r="CC441" s="2"/>
    </row>
    <row r="442" spans="3:81" ht="14.25" customHeight="1">
      <c r="C442" s="2"/>
      <c r="I442" s="2"/>
      <c r="O442" s="2"/>
      <c r="U442" s="2"/>
      <c r="AA442" s="2"/>
      <c r="AG442" s="2"/>
      <c r="AM442" s="2"/>
      <c r="AS442" s="2"/>
      <c r="AY442" s="2"/>
      <c r="BE442" s="2"/>
      <c r="BK442" s="2"/>
      <c r="BQ442" s="2"/>
      <c r="BW442" s="2"/>
      <c r="CC442" s="2"/>
    </row>
    <row r="443" spans="3:81" ht="14.25" customHeight="1">
      <c r="C443" s="2"/>
      <c r="I443" s="2"/>
      <c r="O443" s="2"/>
      <c r="U443" s="2"/>
      <c r="AA443" s="2"/>
      <c r="AG443" s="2"/>
      <c r="AM443" s="2"/>
      <c r="AS443" s="2"/>
      <c r="AY443" s="2"/>
      <c r="BE443" s="2"/>
      <c r="BK443" s="2"/>
      <c r="BQ443" s="2"/>
      <c r="BW443" s="2"/>
      <c r="CC443" s="2"/>
    </row>
    <row r="444" spans="3:81" ht="14.25" customHeight="1">
      <c r="C444" s="2"/>
      <c r="I444" s="2"/>
      <c r="O444" s="2"/>
      <c r="U444" s="2"/>
      <c r="AA444" s="2"/>
      <c r="AG444" s="2"/>
      <c r="AM444" s="2"/>
      <c r="AS444" s="2"/>
      <c r="AY444" s="2"/>
      <c r="BE444" s="2"/>
      <c r="BK444" s="2"/>
      <c r="BQ444" s="2"/>
      <c r="BW444" s="2"/>
      <c r="CC444" s="2"/>
    </row>
    <row r="445" spans="3:81" ht="14.25" customHeight="1">
      <c r="C445" s="2"/>
      <c r="I445" s="2"/>
      <c r="O445" s="2"/>
      <c r="U445" s="2"/>
      <c r="AA445" s="2"/>
      <c r="AG445" s="2"/>
      <c r="AM445" s="2"/>
      <c r="AS445" s="2"/>
      <c r="AY445" s="2"/>
      <c r="BE445" s="2"/>
      <c r="BK445" s="2"/>
      <c r="BQ445" s="2"/>
      <c r="BW445" s="2"/>
      <c r="CC445" s="2"/>
    </row>
    <row r="446" spans="3:81" ht="14.25" customHeight="1">
      <c r="C446" s="2"/>
      <c r="I446" s="2"/>
      <c r="O446" s="2"/>
      <c r="U446" s="2"/>
      <c r="AA446" s="2"/>
      <c r="AG446" s="2"/>
      <c r="AM446" s="2"/>
      <c r="AS446" s="2"/>
      <c r="AY446" s="2"/>
      <c r="BE446" s="2"/>
      <c r="BK446" s="2"/>
      <c r="BQ446" s="2"/>
      <c r="BW446" s="2"/>
      <c r="CC446" s="2"/>
    </row>
    <row r="447" spans="3:81" ht="14.25" customHeight="1">
      <c r="C447" s="2"/>
      <c r="I447" s="2"/>
      <c r="O447" s="2"/>
      <c r="U447" s="2"/>
      <c r="AA447" s="2"/>
      <c r="AG447" s="2"/>
      <c r="AM447" s="2"/>
      <c r="AS447" s="2"/>
      <c r="AY447" s="2"/>
      <c r="BE447" s="2"/>
      <c r="BK447" s="2"/>
      <c r="BQ447" s="2"/>
      <c r="BW447" s="2"/>
      <c r="CC447" s="2"/>
    </row>
    <row r="448" spans="3:81" ht="14.25" customHeight="1">
      <c r="C448" s="2"/>
      <c r="I448" s="2"/>
      <c r="O448" s="2"/>
      <c r="U448" s="2"/>
      <c r="AA448" s="2"/>
      <c r="AG448" s="2"/>
      <c r="AM448" s="2"/>
      <c r="AS448" s="2"/>
      <c r="AY448" s="2"/>
      <c r="BE448" s="2"/>
      <c r="BK448" s="2"/>
      <c r="BQ448" s="2"/>
      <c r="BW448" s="2"/>
      <c r="CC448" s="2"/>
    </row>
    <row r="449" spans="3:81" ht="14.25" customHeight="1">
      <c r="C449" s="2"/>
      <c r="I449" s="2"/>
      <c r="O449" s="2"/>
      <c r="U449" s="2"/>
      <c r="AA449" s="2"/>
      <c r="AG449" s="2"/>
      <c r="AM449" s="2"/>
      <c r="AS449" s="2"/>
      <c r="AY449" s="2"/>
      <c r="BE449" s="2"/>
      <c r="BK449" s="2"/>
      <c r="BQ449" s="2"/>
      <c r="BW449" s="2"/>
      <c r="CC449" s="2"/>
    </row>
    <row r="450" spans="3:81" ht="14.25" customHeight="1">
      <c r="C450" s="2"/>
      <c r="I450" s="2"/>
      <c r="O450" s="2"/>
      <c r="U450" s="2"/>
      <c r="AA450" s="2"/>
      <c r="AG450" s="2"/>
      <c r="AM450" s="2"/>
      <c r="AS450" s="2"/>
      <c r="AY450" s="2"/>
      <c r="BE450" s="2"/>
      <c r="BK450" s="2"/>
      <c r="BQ450" s="2"/>
      <c r="BW450" s="2"/>
      <c r="CC450" s="2"/>
    </row>
    <row r="451" spans="3:81" ht="14.25" customHeight="1">
      <c r="C451" s="2"/>
      <c r="I451" s="2"/>
      <c r="O451" s="2"/>
      <c r="U451" s="2"/>
      <c r="AA451" s="2"/>
      <c r="AG451" s="2"/>
      <c r="AM451" s="2"/>
      <c r="AS451" s="2"/>
      <c r="AY451" s="2"/>
      <c r="BE451" s="2"/>
      <c r="BK451" s="2"/>
      <c r="BQ451" s="2"/>
      <c r="BW451" s="2"/>
      <c r="CC451" s="2"/>
    </row>
    <row r="452" spans="3:81" ht="14.25" customHeight="1">
      <c r="C452" s="2"/>
      <c r="I452" s="2"/>
      <c r="O452" s="2"/>
      <c r="U452" s="2"/>
      <c r="AA452" s="2"/>
      <c r="AG452" s="2"/>
      <c r="AM452" s="2"/>
      <c r="AS452" s="2"/>
      <c r="AY452" s="2"/>
      <c r="BE452" s="2"/>
      <c r="BK452" s="2"/>
      <c r="BQ452" s="2"/>
      <c r="BW452" s="2"/>
      <c r="CC452" s="2"/>
    </row>
    <row r="453" spans="3:81" ht="14.25" customHeight="1">
      <c r="C453" s="2"/>
      <c r="I453" s="2"/>
      <c r="O453" s="2"/>
      <c r="U453" s="2"/>
      <c r="AA453" s="2"/>
      <c r="AG453" s="2"/>
      <c r="AM453" s="2"/>
      <c r="AS453" s="2"/>
      <c r="AY453" s="2"/>
      <c r="BE453" s="2"/>
      <c r="BK453" s="2"/>
      <c r="BQ453" s="2"/>
      <c r="BW453" s="2"/>
      <c r="CC453" s="2"/>
    </row>
    <row r="454" spans="3:81" ht="14.25" customHeight="1">
      <c r="C454" s="2"/>
      <c r="I454" s="2"/>
      <c r="O454" s="2"/>
      <c r="U454" s="2"/>
      <c r="AA454" s="2"/>
      <c r="AG454" s="2"/>
      <c r="AM454" s="2"/>
      <c r="AS454" s="2"/>
      <c r="AY454" s="2"/>
      <c r="BE454" s="2"/>
      <c r="BK454" s="2"/>
      <c r="BQ454" s="2"/>
      <c r="BW454" s="2"/>
      <c r="CC454" s="2"/>
    </row>
    <row r="455" spans="3:81" ht="14.25" customHeight="1">
      <c r="C455" s="2"/>
      <c r="I455" s="2"/>
      <c r="O455" s="2"/>
      <c r="U455" s="2"/>
      <c r="AA455" s="2"/>
      <c r="AG455" s="2"/>
      <c r="AM455" s="2"/>
      <c r="AS455" s="2"/>
      <c r="AY455" s="2"/>
      <c r="BE455" s="2"/>
      <c r="BK455" s="2"/>
      <c r="BQ455" s="2"/>
      <c r="BW455" s="2"/>
      <c r="CC455" s="2"/>
    </row>
    <row r="456" spans="3:81" ht="14.25" customHeight="1">
      <c r="C456" s="2"/>
      <c r="I456" s="2"/>
      <c r="O456" s="2"/>
      <c r="U456" s="2"/>
      <c r="AA456" s="2"/>
      <c r="AG456" s="2"/>
      <c r="AM456" s="2"/>
      <c r="AS456" s="2"/>
      <c r="AY456" s="2"/>
      <c r="BE456" s="2"/>
      <c r="BK456" s="2"/>
      <c r="BQ456" s="2"/>
      <c r="BW456" s="2"/>
      <c r="CC456" s="2"/>
    </row>
    <row r="457" spans="3:81" ht="14.25" customHeight="1">
      <c r="C457" s="2"/>
      <c r="I457" s="2"/>
      <c r="O457" s="2"/>
      <c r="U457" s="2"/>
      <c r="AA457" s="2"/>
      <c r="AG457" s="2"/>
      <c r="AM457" s="2"/>
      <c r="AS457" s="2"/>
      <c r="AY457" s="2"/>
      <c r="BE457" s="2"/>
      <c r="BK457" s="2"/>
      <c r="BQ457" s="2"/>
      <c r="BW457" s="2"/>
      <c r="CC457" s="2"/>
    </row>
    <row r="458" spans="3:81" ht="14.25" customHeight="1">
      <c r="C458" s="2"/>
      <c r="I458" s="2"/>
      <c r="O458" s="2"/>
      <c r="U458" s="2"/>
      <c r="AA458" s="2"/>
      <c r="AG458" s="2"/>
      <c r="AM458" s="2"/>
      <c r="AS458" s="2"/>
      <c r="AY458" s="2"/>
      <c r="BE458" s="2"/>
      <c r="BK458" s="2"/>
      <c r="BQ458" s="2"/>
      <c r="BW458" s="2"/>
      <c r="CC458" s="2"/>
    </row>
    <row r="459" spans="3:81" ht="14.25" customHeight="1">
      <c r="C459" s="2"/>
      <c r="I459" s="2"/>
      <c r="O459" s="2"/>
      <c r="U459" s="2"/>
      <c r="AA459" s="2"/>
      <c r="AG459" s="2"/>
      <c r="AM459" s="2"/>
      <c r="AS459" s="2"/>
      <c r="AY459" s="2"/>
      <c r="BE459" s="2"/>
      <c r="BK459" s="2"/>
      <c r="BQ459" s="2"/>
      <c r="BW459" s="2"/>
      <c r="CC459" s="2"/>
    </row>
    <row r="460" spans="3:81" ht="14.25" customHeight="1">
      <c r="C460" s="2"/>
      <c r="I460" s="2"/>
      <c r="O460" s="2"/>
      <c r="U460" s="2"/>
      <c r="AA460" s="2"/>
      <c r="AG460" s="2"/>
      <c r="AM460" s="2"/>
      <c r="AS460" s="2"/>
      <c r="AY460" s="2"/>
      <c r="BE460" s="2"/>
      <c r="BK460" s="2"/>
      <c r="BQ460" s="2"/>
      <c r="BW460" s="2"/>
      <c r="CC460" s="2"/>
    </row>
    <row r="461" spans="3:81" ht="14.25" customHeight="1">
      <c r="C461" s="2"/>
      <c r="I461" s="2"/>
      <c r="O461" s="2"/>
      <c r="U461" s="2"/>
      <c r="AA461" s="2"/>
      <c r="AG461" s="2"/>
      <c r="AM461" s="2"/>
      <c r="AS461" s="2"/>
      <c r="AY461" s="2"/>
      <c r="BE461" s="2"/>
      <c r="BK461" s="2"/>
      <c r="BQ461" s="2"/>
      <c r="BW461" s="2"/>
      <c r="CC461" s="2"/>
    </row>
    <row r="462" spans="3:81" ht="14.25" customHeight="1">
      <c r="C462" s="2"/>
      <c r="I462" s="2"/>
      <c r="O462" s="2"/>
      <c r="U462" s="2"/>
      <c r="AA462" s="2"/>
      <c r="AG462" s="2"/>
      <c r="AM462" s="2"/>
      <c r="AS462" s="2"/>
      <c r="AY462" s="2"/>
      <c r="BE462" s="2"/>
      <c r="BK462" s="2"/>
      <c r="BQ462" s="2"/>
      <c r="BW462" s="2"/>
      <c r="CC462" s="2"/>
    </row>
    <row r="463" spans="3:81" ht="14.25" customHeight="1">
      <c r="C463" s="2"/>
      <c r="I463" s="2"/>
      <c r="O463" s="2"/>
      <c r="U463" s="2"/>
      <c r="AA463" s="2"/>
      <c r="AG463" s="2"/>
      <c r="AM463" s="2"/>
      <c r="AS463" s="2"/>
      <c r="AY463" s="2"/>
      <c r="BE463" s="2"/>
      <c r="BK463" s="2"/>
      <c r="BQ463" s="2"/>
      <c r="BW463" s="2"/>
      <c r="CC463" s="2"/>
    </row>
    <row r="464" spans="3:81" ht="14.25" customHeight="1">
      <c r="C464" s="2"/>
      <c r="I464" s="2"/>
      <c r="O464" s="2"/>
      <c r="U464" s="2"/>
      <c r="AA464" s="2"/>
      <c r="AG464" s="2"/>
      <c r="AM464" s="2"/>
      <c r="AS464" s="2"/>
      <c r="AY464" s="2"/>
      <c r="BE464" s="2"/>
      <c r="BK464" s="2"/>
      <c r="BQ464" s="2"/>
      <c r="BW464" s="2"/>
      <c r="CC464" s="2"/>
    </row>
    <row r="465" spans="3:81" ht="14.25" customHeight="1">
      <c r="C465" s="2"/>
      <c r="I465" s="2"/>
      <c r="O465" s="2"/>
      <c r="U465" s="2"/>
      <c r="AA465" s="2"/>
      <c r="AG465" s="2"/>
      <c r="AM465" s="2"/>
      <c r="AS465" s="2"/>
      <c r="AY465" s="2"/>
      <c r="BE465" s="2"/>
      <c r="BK465" s="2"/>
      <c r="BQ465" s="2"/>
      <c r="BW465" s="2"/>
      <c r="CC465" s="2"/>
    </row>
    <row r="466" spans="3:81" ht="14.25" customHeight="1">
      <c r="C466" s="2"/>
      <c r="I466" s="2"/>
      <c r="O466" s="2"/>
      <c r="U466" s="2"/>
      <c r="AA466" s="2"/>
      <c r="AG466" s="2"/>
      <c r="AM466" s="2"/>
      <c r="AS466" s="2"/>
      <c r="AY466" s="2"/>
      <c r="BE466" s="2"/>
      <c r="BK466" s="2"/>
      <c r="BQ466" s="2"/>
      <c r="BW466" s="2"/>
      <c r="CC466" s="2"/>
    </row>
    <row r="467" spans="3:81" ht="14.25" customHeight="1">
      <c r="C467" s="2"/>
      <c r="I467" s="2"/>
      <c r="O467" s="2"/>
      <c r="U467" s="2"/>
      <c r="AA467" s="2"/>
      <c r="AG467" s="2"/>
      <c r="AM467" s="2"/>
      <c r="AS467" s="2"/>
      <c r="AY467" s="2"/>
      <c r="BE467" s="2"/>
      <c r="BK467" s="2"/>
      <c r="BQ467" s="2"/>
      <c r="BW467" s="2"/>
      <c r="CC467" s="2"/>
    </row>
    <row r="468" spans="3:81" ht="14.25" customHeight="1">
      <c r="C468" s="2"/>
      <c r="I468" s="2"/>
      <c r="O468" s="2"/>
      <c r="U468" s="2"/>
      <c r="AA468" s="2"/>
      <c r="AG468" s="2"/>
      <c r="AM468" s="2"/>
      <c r="AS468" s="2"/>
      <c r="AY468" s="2"/>
      <c r="BE468" s="2"/>
      <c r="BK468" s="2"/>
      <c r="BQ468" s="2"/>
      <c r="BW468" s="2"/>
      <c r="CC468" s="2"/>
    </row>
    <row r="469" spans="3:81" ht="14.25" customHeight="1">
      <c r="C469" s="2"/>
      <c r="I469" s="2"/>
      <c r="O469" s="2"/>
      <c r="U469" s="2"/>
      <c r="AA469" s="2"/>
      <c r="AG469" s="2"/>
      <c r="AM469" s="2"/>
      <c r="AS469" s="2"/>
      <c r="AY469" s="2"/>
      <c r="BE469" s="2"/>
      <c r="BK469" s="2"/>
      <c r="BQ469" s="2"/>
      <c r="BW469" s="2"/>
      <c r="CC469" s="2"/>
    </row>
    <row r="470" spans="3:81" ht="14.25" customHeight="1">
      <c r="C470" s="2"/>
      <c r="I470" s="2"/>
      <c r="O470" s="2"/>
      <c r="U470" s="2"/>
      <c r="AA470" s="2"/>
      <c r="AG470" s="2"/>
      <c r="AM470" s="2"/>
      <c r="AS470" s="2"/>
      <c r="AY470" s="2"/>
      <c r="BE470" s="2"/>
      <c r="BK470" s="2"/>
      <c r="BQ470" s="2"/>
      <c r="BW470" s="2"/>
      <c r="CC470" s="2"/>
    </row>
    <row r="471" spans="3:81" ht="14.25" customHeight="1">
      <c r="C471" s="2"/>
      <c r="I471" s="2"/>
      <c r="O471" s="2"/>
      <c r="U471" s="2"/>
      <c r="AA471" s="2"/>
      <c r="AG471" s="2"/>
      <c r="AM471" s="2"/>
      <c r="AS471" s="2"/>
      <c r="AY471" s="2"/>
      <c r="BE471" s="2"/>
      <c r="BK471" s="2"/>
      <c r="BQ471" s="2"/>
      <c r="BW471" s="2"/>
      <c r="CC471" s="2"/>
    </row>
    <row r="472" spans="3:81" ht="14.25" customHeight="1">
      <c r="C472" s="2"/>
      <c r="I472" s="2"/>
      <c r="O472" s="2"/>
      <c r="U472" s="2"/>
      <c r="AA472" s="2"/>
      <c r="AG472" s="2"/>
      <c r="AM472" s="2"/>
      <c r="AS472" s="2"/>
      <c r="AY472" s="2"/>
      <c r="BE472" s="2"/>
      <c r="BK472" s="2"/>
      <c r="BQ472" s="2"/>
      <c r="BW472" s="2"/>
      <c r="CC472" s="2"/>
    </row>
    <row r="473" spans="3:81" ht="14.25" customHeight="1">
      <c r="C473" s="2"/>
      <c r="I473" s="2"/>
      <c r="O473" s="2"/>
      <c r="U473" s="2"/>
      <c r="AA473" s="2"/>
      <c r="AG473" s="2"/>
      <c r="AM473" s="2"/>
      <c r="AS473" s="2"/>
      <c r="AY473" s="2"/>
      <c r="BE473" s="2"/>
      <c r="BK473" s="2"/>
      <c r="BQ473" s="2"/>
      <c r="BW473" s="2"/>
      <c r="CC473" s="2"/>
    </row>
    <row r="474" spans="3:81" ht="14.25" customHeight="1">
      <c r="C474" s="2"/>
      <c r="I474" s="2"/>
      <c r="O474" s="2"/>
      <c r="U474" s="2"/>
      <c r="AA474" s="2"/>
      <c r="AG474" s="2"/>
      <c r="AM474" s="2"/>
      <c r="AS474" s="2"/>
      <c r="AY474" s="2"/>
      <c r="BE474" s="2"/>
      <c r="BK474" s="2"/>
      <c r="BQ474" s="2"/>
      <c r="BW474" s="2"/>
      <c r="CC474" s="2"/>
    </row>
    <row r="475" spans="3:81" ht="14.25" customHeight="1">
      <c r="C475" s="2"/>
      <c r="I475" s="2"/>
      <c r="O475" s="2"/>
      <c r="U475" s="2"/>
      <c r="AA475" s="2"/>
      <c r="AG475" s="2"/>
      <c r="AM475" s="2"/>
      <c r="AS475" s="2"/>
      <c r="AY475" s="2"/>
      <c r="BE475" s="2"/>
      <c r="BK475" s="2"/>
      <c r="BQ475" s="2"/>
      <c r="BW475" s="2"/>
      <c r="CC475" s="2"/>
    </row>
    <row r="476" spans="3:81" ht="14.25" customHeight="1">
      <c r="C476" s="2"/>
      <c r="I476" s="2"/>
      <c r="O476" s="2"/>
      <c r="U476" s="2"/>
      <c r="AA476" s="2"/>
      <c r="AG476" s="2"/>
      <c r="AM476" s="2"/>
      <c r="AS476" s="2"/>
      <c r="AY476" s="2"/>
      <c r="BE476" s="2"/>
      <c r="BK476" s="2"/>
      <c r="BQ476" s="2"/>
      <c r="BW476" s="2"/>
      <c r="CC476" s="2"/>
    </row>
    <row r="477" spans="3:81" ht="14.25" customHeight="1">
      <c r="C477" s="2"/>
      <c r="I477" s="2"/>
      <c r="O477" s="2"/>
      <c r="U477" s="2"/>
      <c r="AA477" s="2"/>
      <c r="AG477" s="2"/>
      <c r="AM477" s="2"/>
      <c r="AS477" s="2"/>
      <c r="AY477" s="2"/>
      <c r="BE477" s="2"/>
      <c r="BK477" s="2"/>
      <c r="BQ477" s="2"/>
      <c r="BW477" s="2"/>
      <c r="CC477" s="2"/>
    </row>
    <row r="478" spans="3:81" ht="14.25" customHeight="1">
      <c r="C478" s="2"/>
      <c r="I478" s="2"/>
      <c r="O478" s="2"/>
      <c r="U478" s="2"/>
      <c r="AA478" s="2"/>
      <c r="AG478" s="2"/>
      <c r="AM478" s="2"/>
      <c r="AS478" s="2"/>
      <c r="AY478" s="2"/>
      <c r="BE478" s="2"/>
      <c r="BK478" s="2"/>
      <c r="BQ478" s="2"/>
      <c r="BW478" s="2"/>
      <c r="CC478" s="2"/>
    </row>
    <row r="479" spans="3:81" ht="14.25" customHeight="1">
      <c r="C479" s="2"/>
      <c r="I479" s="2"/>
      <c r="O479" s="2"/>
      <c r="U479" s="2"/>
      <c r="AA479" s="2"/>
      <c r="AG479" s="2"/>
      <c r="AM479" s="2"/>
      <c r="AS479" s="2"/>
      <c r="AY479" s="2"/>
      <c r="BE479" s="2"/>
      <c r="BK479" s="2"/>
      <c r="BQ479" s="2"/>
      <c r="BW479" s="2"/>
      <c r="CC479" s="2"/>
    </row>
    <row r="480" spans="3:81" ht="14.25" customHeight="1">
      <c r="C480" s="2"/>
      <c r="I480" s="2"/>
      <c r="O480" s="2"/>
      <c r="U480" s="2"/>
      <c r="AA480" s="2"/>
      <c r="AG480" s="2"/>
      <c r="AM480" s="2"/>
      <c r="AS480" s="2"/>
      <c r="AY480" s="2"/>
      <c r="BE480" s="2"/>
      <c r="BK480" s="2"/>
      <c r="BQ480" s="2"/>
      <c r="BW480" s="2"/>
      <c r="CC480" s="2"/>
    </row>
    <row r="481" spans="3:81" ht="14.25" customHeight="1">
      <c r="C481" s="2"/>
      <c r="I481" s="2"/>
      <c r="O481" s="2"/>
      <c r="U481" s="2"/>
      <c r="AA481" s="2"/>
      <c r="AG481" s="2"/>
      <c r="AM481" s="2"/>
      <c r="AS481" s="2"/>
      <c r="AY481" s="2"/>
      <c r="BE481" s="2"/>
      <c r="BK481" s="2"/>
      <c r="BQ481" s="2"/>
      <c r="BW481" s="2"/>
      <c r="CC481" s="2"/>
    </row>
    <row r="482" spans="3:81" ht="14.25" customHeight="1">
      <c r="C482" s="2"/>
      <c r="I482" s="2"/>
      <c r="O482" s="2"/>
      <c r="U482" s="2"/>
      <c r="AA482" s="2"/>
      <c r="AG482" s="2"/>
      <c r="AM482" s="2"/>
      <c r="AS482" s="2"/>
      <c r="AY482" s="2"/>
      <c r="BE482" s="2"/>
      <c r="BK482" s="2"/>
      <c r="BQ482" s="2"/>
      <c r="BW482" s="2"/>
      <c r="CC482" s="2"/>
    </row>
    <row r="483" spans="3:81" ht="14.25" customHeight="1">
      <c r="C483" s="2"/>
      <c r="I483" s="2"/>
      <c r="O483" s="2"/>
      <c r="U483" s="2"/>
      <c r="AA483" s="2"/>
      <c r="AG483" s="2"/>
      <c r="AM483" s="2"/>
      <c r="AS483" s="2"/>
      <c r="AY483" s="2"/>
      <c r="BE483" s="2"/>
      <c r="BK483" s="2"/>
      <c r="BQ483" s="2"/>
      <c r="BW483" s="2"/>
      <c r="CC483" s="2"/>
    </row>
    <row r="484" spans="3:81" ht="14.25" customHeight="1">
      <c r="C484" s="2"/>
      <c r="I484" s="2"/>
      <c r="O484" s="2"/>
      <c r="U484" s="2"/>
      <c r="AA484" s="2"/>
      <c r="AG484" s="2"/>
      <c r="AM484" s="2"/>
      <c r="AS484" s="2"/>
      <c r="AY484" s="2"/>
      <c r="BE484" s="2"/>
      <c r="BK484" s="2"/>
      <c r="BQ484" s="2"/>
      <c r="BW484" s="2"/>
      <c r="CC484" s="2"/>
    </row>
    <row r="485" spans="3:81" ht="14.25" customHeight="1">
      <c r="C485" s="2"/>
      <c r="I485" s="2"/>
      <c r="O485" s="2"/>
      <c r="U485" s="2"/>
      <c r="AA485" s="2"/>
      <c r="AG485" s="2"/>
      <c r="AM485" s="2"/>
      <c r="AS485" s="2"/>
      <c r="AY485" s="2"/>
      <c r="BE485" s="2"/>
      <c r="BK485" s="2"/>
      <c r="BQ485" s="2"/>
      <c r="BW485" s="2"/>
      <c r="CC485" s="2"/>
    </row>
    <row r="486" spans="3:81" ht="14.25" customHeight="1">
      <c r="C486" s="2"/>
      <c r="I486" s="2"/>
      <c r="O486" s="2"/>
      <c r="U486" s="2"/>
      <c r="AA486" s="2"/>
      <c r="AG486" s="2"/>
      <c r="AM486" s="2"/>
      <c r="AS486" s="2"/>
      <c r="AY486" s="2"/>
      <c r="BE486" s="2"/>
      <c r="BK486" s="2"/>
      <c r="BQ486" s="2"/>
      <c r="BW486" s="2"/>
      <c r="CC486" s="2"/>
    </row>
    <row r="487" spans="3:81" ht="14.25" customHeight="1">
      <c r="C487" s="2"/>
      <c r="I487" s="2"/>
      <c r="O487" s="2"/>
      <c r="U487" s="2"/>
      <c r="AA487" s="2"/>
      <c r="AG487" s="2"/>
      <c r="AM487" s="2"/>
      <c r="AS487" s="2"/>
      <c r="AY487" s="2"/>
      <c r="BE487" s="2"/>
      <c r="BK487" s="2"/>
      <c r="BQ487" s="2"/>
      <c r="BW487" s="2"/>
      <c r="CC487" s="2"/>
    </row>
    <row r="488" spans="3:81" ht="14.25" customHeight="1">
      <c r="C488" s="2"/>
      <c r="I488" s="2"/>
      <c r="O488" s="2"/>
      <c r="U488" s="2"/>
      <c r="AA488" s="2"/>
      <c r="AG488" s="2"/>
      <c r="AM488" s="2"/>
      <c r="AS488" s="2"/>
      <c r="AY488" s="2"/>
      <c r="BE488" s="2"/>
      <c r="BK488" s="2"/>
      <c r="BQ488" s="2"/>
      <c r="BW488" s="2"/>
      <c r="CC488" s="2"/>
    </row>
    <row r="489" spans="3:81" ht="14.25" customHeight="1">
      <c r="C489" s="2"/>
      <c r="I489" s="2"/>
      <c r="O489" s="2"/>
      <c r="U489" s="2"/>
      <c r="AA489" s="2"/>
      <c r="AG489" s="2"/>
      <c r="AM489" s="2"/>
      <c r="AS489" s="2"/>
      <c r="AY489" s="2"/>
      <c r="BE489" s="2"/>
      <c r="BK489" s="2"/>
      <c r="BQ489" s="2"/>
      <c r="BW489" s="2"/>
      <c r="CC489" s="2"/>
    </row>
    <row r="490" spans="3:81" ht="14.25" customHeight="1">
      <c r="C490" s="2"/>
      <c r="I490" s="2"/>
      <c r="O490" s="2"/>
      <c r="U490" s="2"/>
      <c r="AA490" s="2"/>
      <c r="AG490" s="2"/>
      <c r="AM490" s="2"/>
      <c r="AS490" s="2"/>
      <c r="AY490" s="2"/>
      <c r="BE490" s="2"/>
      <c r="BK490" s="2"/>
      <c r="BQ490" s="2"/>
      <c r="BW490" s="2"/>
      <c r="CC490" s="2"/>
    </row>
    <row r="491" spans="3:81" ht="14.25" customHeight="1">
      <c r="C491" s="2"/>
      <c r="I491" s="2"/>
      <c r="O491" s="2"/>
      <c r="U491" s="2"/>
      <c r="AA491" s="2"/>
      <c r="AG491" s="2"/>
      <c r="AM491" s="2"/>
      <c r="AS491" s="2"/>
      <c r="AY491" s="2"/>
      <c r="BE491" s="2"/>
      <c r="BK491" s="2"/>
      <c r="BQ491" s="2"/>
      <c r="BW491" s="2"/>
      <c r="CC491" s="2"/>
    </row>
    <row r="492" spans="3:81" ht="14.25" customHeight="1">
      <c r="C492" s="2"/>
      <c r="I492" s="2"/>
      <c r="O492" s="2"/>
      <c r="U492" s="2"/>
      <c r="AA492" s="2"/>
      <c r="AG492" s="2"/>
      <c r="AM492" s="2"/>
      <c r="AS492" s="2"/>
      <c r="AY492" s="2"/>
      <c r="BE492" s="2"/>
      <c r="BK492" s="2"/>
      <c r="BQ492" s="2"/>
      <c r="BW492" s="2"/>
      <c r="CC492" s="2"/>
    </row>
    <row r="493" spans="3:81" ht="14.25" customHeight="1">
      <c r="C493" s="2"/>
      <c r="I493" s="2"/>
      <c r="O493" s="2"/>
      <c r="U493" s="2"/>
      <c r="AA493" s="2"/>
      <c r="AG493" s="2"/>
      <c r="AM493" s="2"/>
      <c r="AS493" s="2"/>
      <c r="AY493" s="2"/>
      <c r="BE493" s="2"/>
      <c r="BK493" s="2"/>
      <c r="BQ493" s="2"/>
      <c r="BW493" s="2"/>
      <c r="CC493" s="2"/>
    </row>
    <row r="494" spans="3:81" ht="14.25" customHeight="1">
      <c r="C494" s="2"/>
      <c r="I494" s="2"/>
      <c r="O494" s="2"/>
      <c r="U494" s="2"/>
      <c r="AA494" s="2"/>
      <c r="AG494" s="2"/>
      <c r="AM494" s="2"/>
      <c r="AS494" s="2"/>
      <c r="AY494" s="2"/>
      <c r="BE494" s="2"/>
      <c r="BK494" s="2"/>
      <c r="BQ494" s="2"/>
      <c r="BW494" s="2"/>
      <c r="CC494" s="2"/>
    </row>
    <row r="495" spans="3:81" ht="14.25" customHeight="1">
      <c r="C495" s="2"/>
      <c r="I495" s="2"/>
      <c r="O495" s="2"/>
      <c r="U495" s="2"/>
      <c r="AA495" s="2"/>
      <c r="AG495" s="2"/>
      <c r="AM495" s="2"/>
      <c r="AS495" s="2"/>
      <c r="AY495" s="2"/>
      <c r="BE495" s="2"/>
      <c r="BK495" s="2"/>
      <c r="BQ495" s="2"/>
      <c r="BW495" s="2"/>
      <c r="CC495" s="2"/>
    </row>
    <row r="496" spans="3:81" ht="14.25" customHeight="1">
      <c r="C496" s="2"/>
      <c r="I496" s="2"/>
      <c r="O496" s="2"/>
      <c r="U496" s="2"/>
      <c r="AA496" s="2"/>
      <c r="AG496" s="2"/>
      <c r="AM496" s="2"/>
      <c r="AS496" s="2"/>
      <c r="AY496" s="2"/>
      <c r="BE496" s="2"/>
      <c r="BK496" s="2"/>
      <c r="BQ496" s="2"/>
      <c r="BW496" s="2"/>
      <c r="CC496" s="2"/>
    </row>
    <row r="497" spans="3:81" ht="14.25" customHeight="1">
      <c r="C497" s="2"/>
      <c r="I497" s="2"/>
      <c r="O497" s="2"/>
      <c r="U497" s="2"/>
      <c r="AA497" s="2"/>
      <c r="AG497" s="2"/>
      <c r="AM497" s="2"/>
      <c r="AS497" s="2"/>
      <c r="AY497" s="2"/>
      <c r="BE497" s="2"/>
      <c r="BK497" s="2"/>
      <c r="BQ497" s="2"/>
      <c r="BW497" s="2"/>
      <c r="CC497" s="2"/>
    </row>
    <row r="498" spans="3:81" ht="14.25" customHeight="1">
      <c r="C498" s="2"/>
      <c r="I498" s="2"/>
      <c r="O498" s="2"/>
      <c r="U498" s="2"/>
      <c r="AA498" s="2"/>
      <c r="AG498" s="2"/>
      <c r="AM498" s="2"/>
      <c r="AS498" s="2"/>
      <c r="AY498" s="2"/>
      <c r="BE498" s="2"/>
      <c r="BK498" s="2"/>
      <c r="BQ498" s="2"/>
      <c r="BW498" s="2"/>
      <c r="CC498" s="2"/>
    </row>
    <row r="499" spans="3:81" ht="14.25" customHeight="1">
      <c r="C499" s="2"/>
      <c r="I499" s="2"/>
      <c r="O499" s="2"/>
      <c r="U499" s="2"/>
      <c r="AA499" s="2"/>
      <c r="AG499" s="2"/>
      <c r="AM499" s="2"/>
      <c r="AS499" s="2"/>
      <c r="AY499" s="2"/>
      <c r="BE499" s="2"/>
      <c r="BK499" s="2"/>
      <c r="BQ499" s="2"/>
      <c r="BW499" s="2"/>
      <c r="CC499" s="2"/>
    </row>
    <row r="500" spans="3:81" ht="14.25" customHeight="1">
      <c r="C500" s="2"/>
      <c r="I500" s="2"/>
      <c r="O500" s="2"/>
      <c r="U500" s="2"/>
      <c r="AA500" s="2"/>
      <c r="AG500" s="2"/>
      <c r="AM500" s="2"/>
      <c r="AS500" s="2"/>
      <c r="AY500" s="2"/>
      <c r="BE500" s="2"/>
      <c r="BK500" s="2"/>
      <c r="BQ500" s="2"/>
      <c r="BW500" s="2"/>
      <c r="CC500" s="2"/>
    </row>
    <row r="501" spans="3:81" ht="14.25" customHeight="1">
      <c r="C501" s="2"/>
      <c r="I501" s="2"/>
      <c r="O501" s="2"/>
      <c r="U501" s="2"/>
      <c r="AA501" s="2"/>
      <c r="AG501" s="2"/>
      <c r="AM501" s="2"/>
      <c r="AS501" s="2"/>
      <c r="AY501" s="2"/>
      <c r="BE501" s="2"/>
      <c r="BK501" s="2"/>
      <c r="BQ501" s="2"/>
      <c r="BW501" s="2"/>
      <c r="CC501" s="2"/>
    </row>
    <row r="502" spans="3:81" ht="14.25" customHeight="1">
      <c r="C502" s="2"/>
      <c r="I502" s="2"/>
      <c r="O502" s="2"/>
      <c r="U502" s="2"/>
      <c r="AA502" s="2"/>
      <c r="AG502" s="2"/>
      <c r="AM502" s="2"/>
      <c r="AS502" s="2"/>
      <c r="AY502" s="2"/>
      <c r="BE502" s="2"/>
      <c r="BK502" s="2"/>
      <c r="BQ502" s="2"/>
      <c r="BW502" s="2"/>
      <c r="CC502" s="2"/>
    </row>
    <row r="503" spans="3:81" ht="14.25" customHeight="1">
      <c r="C503" s="2"/>
      <c r="I503" s="2"/>
      <c r="O503" s="2"/>
      <c r="U503" s="2"/>
      <c r="AA503" s="2"/>
      <c r="AG503" s="2"/>
      <c r="AM503" s="2"/>
      <c r="AS503" s="2"/>
      <c r="AY503" s="2"/>
      <c r="BE503" s="2"/>
      <c r="BK503" s="2"/>
      <c r="BQ503" s="2"/>
      <c r="BW503" s="2"/>
      <c r="CC503" s="2"/>
    </row>
    <row r="504" spans="3:81" ht="14.25" customHeight="1">
      <c r="C504" s="2"/>
      <c r="I504" s="2"/>
      <c r="O504" s="2"/>
      <c r="U504" s="2"/>
      <c r="AA504" s="2"/>
      <c r="AG504" s="2"/>
      <c r="AM504" s="2"/>
      <c r="AS504" s="2"/>
      <c r="AY504" s="2"/>
      <c r="BE504" s="2"/>
      <c r="BK504" s="2"/>
      <c r="BQ504" s="2"/>
      <c r="BW504" s="2"/>
      <c r="CC504" s="2"/>
    </row>
    <row r="505" spans="3:81" ht="14.25" customHeight="1">
      <c r="C505" s="2"/>
      <c r="I505" s="2"/>
      <c r="O505" s="2"/>
      <c r="U505" s="2"/>
      <c r="AA505" s="2"/>
      <c r="AG505" s="2"/>
      <c r="AM505" s="2"/>
      <c r="AS505" s="2"/>
      <c r="AY505" s="2"/>
      <c r="BE505" s="2"/>
      <c r="BK505" s="2"/>
      <c r="BQ505" s="2"/>
      <c r="BW505" s="2"/>
      <c r="CC505" s="2"/>
    </row>
    <row r="506" spans="3:81" ht="14.25" customHeight="1">
      <c r="C506" s="2"/>
      <c r="I506" s="2"/>
      <c r="O506" s="2"/>
      <c r="U506" s="2"/>
      <c r="AA506" s="2"/>
      <c r="AG506" s="2"/>
      <c r="AM506" s="2"/>
      <c r="AS506" s="2"/>
      <c r="AY506" s="2"/>
      <c r="BE506" s="2"/>
      <c r="BK506" s="2"/>
      <c r="BQ506" s="2"/>
      <c r="BW506" s="2"/>
      <c r="CC506" s="2"/>
    </row>
    <row r="507" spans="3:81" ht="14.25" customHeight="1">
      <c r="C507" s="2"/>
      <c r="I507" s="2"/>
      <c r="O507" s="2"/>
      <c r="U507" s="2"/>
      <c r="AA507" s="2"/>
      <c r="AG507" s="2"/>
      <c r="AM507" s="2"/>
      <c r="AS507" s="2"/>
      <c r="AY507" s="2"/>
      <c r="BE507" s="2"/>
      <c r="BK507" s="2"/>
      <c r="BQ507" s="2"/>
      <c r="BW507" s="2"/>
      <c r="CC507" s="2"/>
    </row>
    <row r="508" spans="3:81" ht="14.25" customHeight="1">
      <c r="C508" s="2"/>
      <c r="I508" s="2"/>
      <c r="O508" s="2"/>
      <c r="U508" s="2"/>
      <c r="AA508" s="2"/>
      <c r="AG508" s="2"/>
      <c r="AM508" s="2"/>
      <c r="AS508" s="2"/>
      <c r="AY508" s="2"/>
      <c r="BE508" s="2"/>
      <c r="BK508" s="2"/>
      <c r="BQ508" s="2"/>
      <c r="BW508" s="2"/>
      <c r="CC508" s="2"/>
    </row>
    <row r="509" spans="3:81" ht="14.25" customHeight="1">
      <c r="C509" s="2"/>
      <c r="I509" s="2"/>
      <c r="O509" s="2"/>
      <c r="U509" s="2"/>
      <c r="AA509" s="2"/>
      <c r="AG509" s="2"/>
      <c r="AM509" s="2"/>
      <c r="AS509" s="2"/>
      <c r="AY509" s="2"/>
      <c r="BE509" s="2"/>
      <c r="BK509" s="2"/>
      <c r="BQ509" s="2"/>
      <c r="BW509" s="2"/>
      <c r="CC509" s="2"/>
    </row>
    <row r="510" spans="3:81" ht="14.25" customHeight="1">
      <c r="C510" s="2"/>
      <c r="I510" s="2"/>
      <c r="O510" s="2"/>
      <c r="U510" s="2"/>
      <c r="AA510" s="2"/>
      <c r="AG510" s="2"/>
      <c r="AM510" s="2"/>
      <c r="AS510" s="2"/>
      <c r="AY510" s="2"/>
      <c r="BE510" s="2"/>
      <c r="BK510" s="2"/>
      <c r="BQ510" s="2"/>
      <c r="BW510" s="2"/>
      <c r="CC510" s="2"/>
    </row>
    <row r="511" spans="3:81" ht="14.25" customHeight="1">
      <c r="C511" s="2"/>
      <c r="I511" s="2"/>
      <c r="O511" s="2"/>
      <c r="U511" s="2"/>
      <c r="AA511" s="2"/>
      <c r="AG511" s="2"/>
      <c r="AM511" s="2"/>
      <c r="AS511" s="2"/>
      <c r="AY511" s="2"/>
      <c r="BE511" s="2"/>
      <c r="BK511" s="2"/>
      <c r="BQ511" s="2"/>
      <c r="BW511" s="2"/>
      <c r="CC511" s="2"/>
    </row>
    <row r="512" spans="3:81" ht="14.25" customHeight="1">
      <c r="C512" s="2"/>
      <c r="I512" s="2"/>
      <c r="O512" s="2"/>
      <c r="U512" s="2"/>
      <c r="AA512" s="2"/>
      <c r="AG512" s="2"/>
      <c r="AM512" s="2"/>
      <c r="AS512" s="2"/>
      <c r="AY512" s="2"/>
      <c r="BE512" s="2"/>
      <c r="BK512" s="2"/>
      <c r="BQ512" s="2"/>
      <c r="BW512" s="2"/>
      <c r="CC512" s="2"/>
    </row>
    <row r="513" spans="3:81" ht="14.25" customHeight="1">
      <c r="C513" s="2"/>
      <c r="I513" s="2"/>
      <c r="O513" s="2"/>
      <c r="U513" s="2"/>
      <c r="AA513" s="2"/>
      <c r="AG513" s="2"/>
      <c r="AM513" s="2"/>
      <c r="AS513" s="2"/>
      <c r="AY513" s="2"/>
      <c r="BE513" s="2"/>
      <c r="BK513" s="2"/>
      <c r="BQ513" s="2"/>
      <c r="BW513" s="2"/>
      <c r="CC513" s="2"/>
    </row>
    <row r="514" spans="3:81" ht="14.25" customHeight="1">
      <c r="C514" s="2"/>
      <c r="I514" s="2"/>
      <c r="O514" s="2"/>
      <c r="U514" s="2"/>
      <c r="AA514" s="2"/>
      <c r="AG514" s="2"/>
      <c r="AM514" s="2"/>
      <c r="AS514" s="2"/>
      <c r="AY514" s="2"/>
      <c r="BE514" s="2"/>
      <c r="BK514" s="2"/>
      <c r="BQ514" s="2"/>
      <c r="BW514" s="2"/>
      <c r="CC514" s="2"/>
    </row>
    <row r="515" spans="3:81" ht="14.25" customHeight="1">
      <c r="C515" s="2"/>
      <c r="I515" s="2"/>
      <c r="O515" s="2"/>
      <c r="U515" s="2"/>
      <c r="AA515" s="2"/>
      <c r="AG515" s="2"/>
      <c r="AM515" s="2"/>
      <c r="AS515" s="2"/>
      <c r="AY515" s="2"/>
      <c r="BE515" s="2"/>
      <c r="BK515" s="2"/>
      <c r="BQ515" s="2"/>
      <c r="BW515" s="2"/>
      <c r="CC515" s="2"/>
    </row>
    <row r="516" spans="3:81" ht="14.25" customHeight="1">
      <c r="C516" s="2"/>
      <c r="I516" s="2"/>
      <c r="O516" s="2"/>
      <c r="U516" s="2"/>
      <c r="AA516" s="2"/>
      <c r="AG516" s="2"/>
      <c r="AM516" s="2"/>
      <c r="AS516" s="2"/>
      <c r="AY516" s="2"/>
      <c r="BE516" s="2"/>
      <c r="BK516" s="2"/>
      <c r="BQ516" s="2"/>
      <c r="BW516" s="2"/>
      <c r="CC516" s="2"/>
    </row>
    <row r="517" spans="3:81" ht="14.25" customHeight="1">
      <c r="C517" s="2"/>
      <c r="I517" s="2"/>
      <c r="O517" s="2"/>
      <c r="U517" s="2"/>
      <c r="AA517" s="2"/>
      <c r="AG517" s="2"/>
      <c r="AM517" s="2"/>
      <c r="AS517" s="2"/>
      <c r="AY517" s="2"/>
      <c r="BE517" s="2"/>
      <c r="BK517" s="2"/>
      <c r="BQ517" s="2"/>
      <c r="BW517" s="2"/>
      <c r="CC517" s="2"/>
    </row>
    <row r="518" spans="3:81" ht="14.25" customHeight="1">
      <c r="C518" s="2"/>
      <c r="I518" s="2"/>
      <c r="O518" s="2"/>
      <c r="U518" s="2"/>
      <c r="AA518" s="2"/>
      <c r="AG518" s="2"/>
      <c r="AM518" s="2"/>
      <c r="AS518" s="2"/>
      <c r="AY518" s="2"/>
      <c r="BE518" s="2"/>
      <c r="BK518" s="2"/>
      <c r="BQ518" s="2"/>
      <c r="BW518" s="2"/>
      <c r="CC518" s="2"/>
    </row>
    <row r="519" spans="3:81" ht="14.25" customHeight="1">
      <c r="C519" s="2"/>
      <c r="I519" s="2"/>
      <c r="O519" s="2"/>
      <c r="U519" s="2"/>
      <c r="AA519" s="2"/>
      <c r="AG519" s="2"/>
      <c r="AM519" s="2"/>
      <c r="AS519" s="2"/>
      <c r="AY519" s="2"/>
      <c r="BE519" s="2"/>
      <c r="BK519" s="2"/>
      <c r="BQ519" s="2"/>
      <c r="BW519" s="2"/>
      <c r="CC519" s="2"/>
    </row>
    <row r="520" spans="3:81" ht="14.25" customHeight="1">
      <c r="C520" s="2"/>
      <c r="I520" s="2"/>
      <c r="O520" s="2"/>
      <c r="U520" s="2"/>
      <c r="AA520" s="2"/>
      <c r="AG520" s="2"/>
      <c r="AM520" s="2"/>
      <c r="AS520" s="2"/>
      <c r="AY520" s="2"/>
      <c r="BE520" s="2"/>
      <c r="BK520" s="2"/>
      <c r="BQ520" s="2"/>
      <c r="BW520" s="2"/>
      <c r="CC520" s="2"/>
    </row>
    <row r="521" spans="3:81" ht="14.25" customHeight="1">
      <c r="C521" s="2"/>
      <c r="I521" s="2"/>
      <c r="O521" s="2"/>
      <c r="U521" s="2"/>
      <c r="AA521" s="2"/>
      <c r="AG521" s="2"/>
      <c r="AM521" s="2"/>
      <c r="AS521" s="2"/>
      <c r="AY521" s="2"/>
      <c r="BE521" s="2"/>
      <c r="BK521" s="2"/>
      <c r="BQ521" s="2"/>
      <c r="BW521" s="2"/>
      <c r="CC521" s="2"/>
    </row>
    <row r="522" spans="3:81" ht="14.25" customHeight="1">
      <c r="C522" s="2"/>
      <c r="I522" s="2"/>
      <c r="O522" s="2"/>
      <c r="U522" s="2"/>
      <c r="AA522" s="2"/>
      <c r="AG522" s="2"/>
      <c r="AM522" s="2"/>
      <c r="AS522" s="2"/>
      <c r="AY522" s="2"/>
      <c r="BE522" s="2"/>
      <c r="BK522" s="2"/>
      <c r="BQ522" s="2"/>
      <c r="BW522" s="2"/>
      <c r="CC522" s="2"/>
    </row>
    <row r="523" spans="3:81" ht="14.25" customHeight="1">
      <c r="C523" s="2"/>
      <c r="I523" s="2"/>
      <c r="O523" s="2"/>
      <c r="U523" s="2"/>
      <c r="AA523" s="2"/>
      <c r="AG523" s="2"/>
      <c r="AM523" s="2"/>
      <c r="AS523" s="2"/>
      <c r="AY523" s="2"/>
      <c r="BE523" s="2"/>
      <c r="BK523" s="2"/>
      <c r="BQ523" s="2"/>
      <c r="BW523" s="2"/>
      <c r="CC523" s="2"/>
    </row>
    <row r="524" spans="3:81" ht="14.25" customHeight="1">
      <c r="C524" s="2"/>
      <c r="I524" s="2"/>
      <c r="O524" s="2"/>
      <c r="U524" s="2"/>
      <c r="AA524" s="2"/>
      <c r="AG524" s="2"/>
      <c r="AM524" s="2"/>
      <c r="AS524" s="2"/>
      <c r="AY524" s="2"/>
      <c r="BE524" s="2"/>
      <c r="BK524" s="2"/>
      <c r="BQ524" s="2"/>
      <c r="BW524" s="2"/>
      <c r="CC524" s="2"/>
    </row>
    <row r="525" spans="3:81" ht="14.25" customHeight="1">
      <c r="C525" s="2"/>
      <c r="I525" s="2"/>
      <c r="O525" s="2"/>
      <c r="U525" s="2"/>
      <c r="AA525" s="2"/>
      <c r="AG525" s="2"/>
      <c r="AM525" s="2"/>
      <c r="AS525" s="2"/>
      <c r="AY525" s="2"/>
      <c r="BE525" s="2"/>
      <c r="BK525" s="2"/>
      <c r="BQ525" s="2"/>
      <c r="BW525" s="2"/>
      <c r="CC525" s="2"/>
    </row>
    <row r="526" spans="3:81" ht="14.25" customHeight="1">
      <c r="C526" s="2"/>
      <c r="I526" s="2"/>
      <c r="O526" s="2"/>
      <c r="U526" s="2"/>
      <c r="AA526" s="2"/>
      <c r="AG526" s="2"/>
      <c r="AM526" s="2"/>
      <c r="AS526" s="2"/>
      <c r="AY526" s="2"/>
      <c r="BE526" s="2"/>
      <c r="BK526" s="2"/>
      <c r="BQ526" s="2"/>
      <c r="BW526" s="2"/>
      <c r="CC526" s="2"/>
    </row>
    <row r="527" spans="3:81" ht="14.25" customHeight="1">
      <c r="C527" s="2"/>
      <c r="I527" s="2"/>
      <c r="O527" s="2"/>
      <c r="U527" s="2"/>
      <c r="AA527" s="2"/>
      <c r="AG527" s="2"/>
      <c r="AM527" s="2"/>
      <c r="AS527" s="2"/>
      <c r="AY527" s="2"/>
      <c r="BE527" s="2"/>
      <c r="BK527" s="2"/>
      <c r="BQ527" s="2"/>
      <c r="BW527" s="2"/>
      <c r="CC527" s="2"/>
    </row>
    <row r="528" spans="3:81" ht="14.25" customHeight="1">
      <c r="C528" s="2"/>
      <c r="I528" s="2"/>
      <c r="O528" s="2"/>
      <c r="U528" s="2"/>
      <c r="AA528" s="2"/>
      <c r="AG528" s="2"/>
      <c r="AM528" s="2"/>
      <c r="AS528" s="2"/>
      <c r="AY528" s="2"/>
      <c r="BE528" s="2"/>
      <c r="BK528" s="2"/>
      <c r="BQ528" s="2"/>
      <c r="BW528" s="2"/>
      <c r="CC528" s="2"/>
    </row>
    <row r="529" spans="3:81" ht="14.25" customHeight="1">
      <c r="C529" s="2"/>
      <c r="I529" s="2"/>
      <c r="O529" s="2"/>
      <c r="U529" s="2"/>
      <c r="AA529" s="2"/>
      <c r="AG529" s="2"/>
      <c r="AM529" s="2"/>
      <c r="AS529" s="2"/>
      <c r="AY529" s="2"/>
      <c r="BE529" s="2"/>
      <c r="BK529" s="2"/>
      <c r="BQ529" s="2"/>
      <c r="BW529" s="2"/>
      <c r="CC529" s="2"/>
    </row>
    <row r="530" spans="3:81" ht="14.25" customHeight="1">
      <c r="C530" s="2"/>
      <c r="I530" s="2"/>
      <c r="O530" s="2"/>
      <c r="U530" s="2"/>
      <c r="AA530" s="2"/>
      <c r="AG530" s="2"/>
      <c r="AM530" s="2"/>
      <c r="AS530" s="2"/>
      <c r="AY530" s="2"/>
      <c r="BE530" s="2"/>
      <c r="BK530" s="2"/>
      <c r="BQ530" s="2"/>
      <c r="BW530" s="2"/>
      <c r="CC530" s="2"/>
    </row>
    <row r="531" spans="3:81" ht="14.25" customHeight="1">
      <c r="C531" s="2"/>
      <c r="I531" s="2"/>
      <c r="O531" s="2"/>
      <c r="U531" s="2"/>
      <c r="AA531" s="2"/>
      <c r="AG531" s="2"/>
      <c r="AM531" s="2"/>
      <c r="AS531" s="2"/>
      <c r="AY531" s="2"/>
      <c r="BE531" s="2"/>
      <c r="BK531" s="2"/>
      <c r="BQ531" s="2"/>
      <c r="BW531" s="2"/>
      <c r="CC531" s="2"/>
    </row>
    <row r="532" spans="3:81" ht="14.25" customHeight="1">
      <c r="C532" s="2"/>
      <c r="I532" s="2"/>
      <c r="O532" s="2"/>
      <c r="U532" s="2"/>
      <c r="AA532" s="2"/>
      <c r="AG532" s="2"/>
      <c r="AM532" s="2"/>
      <c r="AS532" s="2"/>
      <c r="AY532" s="2"/>
      <c r="BE532" s="2"/>
      <c r="BK532" s="2"/>
      <c r="BQ532" s="2"/>
      <c r="BW532" s="2"/>
      <c r="CC532" s="2"/>
    </row>
    <row r="533" spans="3:81" ht="14.25" customHeight="1">
      <c r="C533" s="2"/>
      <c r="I533" s="2"/>
      <c r="O533" s="2"/>
      <c r="U533" s="2"/>
      <c r="AA533" s="2"/>
      <c r="AG533" s="2"/>
      <c r="AM533" s="2"/>
      <c r="AS533" s="2"/>
      <c r="AY533" s="2"/>
      <c r="BE533" s="2"/>
      <c r="BK533" s="2"/>
      <c r="BQ533" s="2"/>
      <c r="BW533" s="2"/>
      <c r="CC533" s="2"/>
    </row>
    <row r="534" spans="3:81" ht="14.25" customHeight="1">
      <c r="C534" s="2"/>
      <c r="I534" s="2"/>
      <c r="O534" s="2"/>
      <c r="U534" s="2"/>
      <c r="AA534" s="2"/>
      <c r="AG534" s="2"/>
      <c r="AM534" s="2"/>
      <c r="AS534" s="2"/>
      <c r="AY534" s="2"/>
      <c r="BE534" s="2"/>
      <c r="BK534" s="2"/>
      <c r="BQ534" s="2"/>
      <c r="BW534" s="2"/>
      <c r="CC534" s="2"/>
    </row>
    <row r="535" spans="3:81" ht="14.25" customHeight="1">
      <c r="C535" s="2"/>
      <c r="I535" s="2"/>
      <c r="O535" s="2"/>
      <c r="U535" s="2"/>
      <c r="AA535" s="2"/>
      <c r="AG535" s="2"/>
      <c r="AM535" s="2"/>
      <c r="AS535" s="2"/>
      <c r="AY535" s="2"/>
      <c r="BE535" s="2"/>
      <c r="BK535" s="2"/>
      <c r="BQ535" s="2"/>
      <c r="BW535" s="2"/>
      <c r="CC535" s="2"/>
    </row>
    <row r="536" spans="3:81" ht="14.25" customHeight="1">
      <c r="C536" s="2"/>
      <c r="I536" s="2"/>
      <c r="O536" s="2"/>
      <c r="U536" s="2"/>
      <c r="AA536" s="2"/>
      <c r="AG536" s="2"/>
      <c r="AM536" s="2"/>
      <c r="AS536" s="2"/>
      <c r="AY536" s="2"/>
      <c r="BE536" s="2"/>
      <c r="BK536" s="2"/>
      <c r="BQ536" s="2"/>
      <c r="BW536" s="2"/>
      <c r="CC536" s="2"/>
    </row>
    <row r="537" spans="3:81" ht="14.25" customHeight="1">
      <c r="C537" s="2"/>
      <c r="I537" s="2"/>
      <c r="O537" s="2"/>
      <c r="U537" s="2"/>
      <c r="AA537" s="2"/>
      <c r="AG537" s="2"/>
      <c r="AM537" s="2"/>
      <c r="AS537" s="2"/>
      <c r="AY537" s="2"/>
      <c r="BE537" s="2"/>
      <c r="BK537" s="2"/>
      <c r="BQ537" s="2"/>
      <c r="BW537" s="2"/>
      <c r="CC537" s="2"/>
    </row>
    <row r="538" spans="3:81" ht="14.25" customHeight="1">
      <c r="C538" s="2"/>
      <c r="I538" s="2"/>
      <c r="O538" s="2"/>
      <c r="U538" s="2"/>
      <c r="AA538" s="2"/>
      <c r="AG538" s="2"/>
      <c r="AM538" s="2"/>
      <c r="AS538" s="2"/>
      <c r="AY538" s="2"/>
      <c r="BE538" s="2"/>
      <c r="BK538" s="2"/>
      <c r="BQ538" s="2"/>
      <c r="BW538" s="2"/>
      <c r="CC538" s="2"/>
    </row>
    <row r="539" spans="3:81" ht="14.25" customHeight="1">
      <c r="C539" s="2"/>
      <c r="I539" s="2"/>
      <c r="O539" s="2"/>
      <c r="U539" s="2"/>
      <c r="AA539" s="2"/>
      <c r="AG539" s="2"/>
      <c r="AM539" s="2"/>
      <c r="AS539" s="2"/>
      <c r="AY539" s="2"/>
      <c r="BE539" s="2"/>
      <c r="BK539" s="2"/>
      <c r="BQ539" s="2"/>
      <c r="BW539" s="2"/>
      <c r="CC539" s="2"/>
    </row>
    <row r="540" spans="3:81" ht="14.25" customHeight="1">
      <c r="C540" s="2"/>
      <c r="I540" s="2"/>
      <c r="O540" s="2"/>
      <c r="U540" s="2"/>
      <c r="AA540" s="2"/>
      <c r="AG540" s="2"/>
      <c r="AM540" s="2"/>
      <c r="AS540" s="2"/>
      <c r="AY540" s="2"/>
      <c r="BE540" s="2"/>
      <c r="BK540" s="2"/>
      <c r="BQ540" s="2"/>
      <c r="BW540" s="2"/>
      <c r="CC540" s="2"/>
    </row>
    <row r="541" spans="3:81" ht="14.25" customHeight="1">
      <c r="C541" s="2"/>
      <c r="I541" s="2"/>
      <c r="O541" s="2"/>
      <c r="U541" s="2"/>
      <c r="AA541" s="2"/>
      <c r="AG541" s="2"/>
      <c r="AM541" s="2"/>
      <c r="AS541" s="2"/>
      <c r="AY541" s="2"/>
      <c r="BE541" s="2"/>
      <c r="BK541" s="2"/>
      <c r="BQ541" s="2"/>
      <c r="BW541" s="2"/>
      <c r="CC541" s="2"/>
    </row>
    <row r="542" spans="3:81" ht="14.25" customHeight="1">
      <c r="C542" s="2"/>
      <c r="I542" s="2"/>
      <c r="O542" s="2"/>
      <c r="U542" s="2"/>
      <c r="AA542" s="2"/>
      <c r="AG542" s="2"/>
      <c r="AM542" s="2"/>
      <c r="AS542" s="2"/>
      <c r="AY542" s="2"/>
      <c r="BE542" s="2"/>
      <c r="BK542" s="2"/>
      <c r="BQ542" s="2"/>
      <c r="BW542" s="2"/>
      <c r="CC542" s="2"/>
    </row>
    <row r="543" spans="3:81" ht="14.25" customHeight="1">
      <c r="C543" s="2"/>
      <c r="I543" s="2"/>
      <c r="O543" s="2"/>
      <c r="U543" s="2"/>
      <c r="AA543" s="2"/>
      <c r="AG543" s="2"/>
      <c r="AM543" s="2"/>
      <c r="AS543" s="2"/>
      <c r="AY543" s="2"/>
      <c r="BE543" s="2"/>
      <c r="BK543" s="2"/>
      <c r="BQ543" s="2"/>
      <c r="BW543" s="2"/>
      <c r="CC543" s="2"/>
    </row>
    <row r="544" spans="3:81" ht="14.25" customHeight="1">
      <c r="C544" s="2"/>
      <c r="I544" s="2"/>
      <c r="O544" s="2"/>
      <c r="U544" s="2"/>
      <c r="AA544" s="2"/>
      <c r="AG544" s="2"/>
      <c r="AM544" s="2"/>
      <c r="AS544" s="2"/>
      <c r="AY544" s="2"/>
      <c r="BE544" s="2"/>
      <c r="BK544" s="2"/>
      <c r="BQ544" s="2"/>
      <c r="BW544" s="2"/>
      <c r="CC544" s="2"/>
    </row>
    <row r="545" spans="3:81" ht="14.25" customHeight="1">
      <c r="C545" s="2"/>
      <c r="I545" s="2"/>
      <c r="O545" s="2"/>
      <c r="U545" s="2"/>
      <c r="AA545" s="2"/>
      <c r="AG545" s="2"/>
      <c r="AM545" s="2"/>
      <c r="AS545" s="2"/>
      <c r="AY545" s="2"/>
      <c r="BE545" s="2"/>
      <c r="BK545" s="2"/>
      <c r="BQ545" s="2"/>
      <c r="BW545" s="2"/>
      <c r="CC545" s="2"/>
    </row>
    <row r="546" spans="3:81" ht="14.25" customHeight="1">
      <c r="C546" s="2"/>
      <c r="I546" s="2"/>
      <c r="O546" s="2"/>
      <c r="U546" s="2"/>
      <c r="AA546" s="2"/>
      <c r="AG546" s="2"/>
      <c r="AM546" s="2"/>
      <c r="AS546" s="2"/>
      <c r="AY546" s="2"/>
      <c r="BE546" s="2"/>
      <c r="BK546" s="2"/>
      <c r="BQ546" s="2"/>
      <c r="BW546" s="2"/>
      <c r="CC546" s="2"/>
    </row>
    <row r="547" spans="3:81" ht="14.25" customHeight="1">
      <c r="C547" s="2"/>
      <c r="I547" s="2"/>
      <c r="O547" s="2"/>
      <c r="U547" s="2"/>
      <c r="AA547" s="2"/>
      <c r="AG547" s="2"/>
      <c r="AM547" s="2"/>
      <c r="AS547" s="2"/>
      <c r="AY547" s="2"/>
      <c r="BE547" s="2"/>
      <c r="BK547" s="2"/>
      <c r="BQ547" s="2"/>
      <c r="BW547" s="2"/>
      <c r="CC547" s="2"/>
    </row>
    <row r="548" spans="3:81" ht="14.25" customHeight="1">
      <c r="C548" s="2"/>
      <c r="I548" s="2"/>
      <c r="O548" s="2"/>
      <c r="U548" s="2"/>
      <c r="AA548" s="2"/>
      <c r="AG548" s="2"/>
      <c r="AM548" s="2"/>
      <c r="AS548" s="2"/>
      <c r="AY548" s="2"/>
      <c r="BE548" s="2"/>
      <c r="BK548" s="2"/>
      <c r="BQ548" s="2"/>
      <c r="BW548" s="2"/>
      <c r="CC548" s="2"/>
    </row>
    <row r="549" spans="3:81" ht="14.25" customHeight="1">
      <c r="C549" s="2"/>
      <c r="I549" s="2"/>
      <c r="O549" s="2"/>
      <c r="U549" s="2"/>
      <c r="AA549" s="2"/>
      <c r="AG549" s="2"/>
      <c r="AM549" s="2"/>
      <c r="AS549" s="2"/>
      <c r="AY549" s="2"/>
      <c r="BE549" s="2"/>
      <c r="BK549" s="2"/>
      <c r="BQ549" s="2"/>
      <c r="BW549" s="2"/>
      <c r="CC549" s="2"/>
    </row>
    <row r="550" spans="3:81" ht="14.25" customHeight="1">
      <c r="C550" s="2"/>
      <c r="I550" s="2"/>
      <c r="O550" s="2"/>
      <c r="U550" s="2"/>
      <c r="AA550" s="2"/>
      <c r="AG550" s="2"/>
      <c r="AM550" s="2"/>
      <c r="AS550" s="2"/>
      <c r="AY550" s="2"/>
      <c r="BE550" s="2"/>
      <c r="BK550" s="2"/>
      <c r="BQ550" s="2"/>
      <c r="BW550" s="2"/>
      <c r="CC550" s="2"/>
    </row>
    <row r="551" spans="3:81" ht="14.25" customHeight="1">
      <c r="C551" s="2"/>
      <c r="I551" s="2"/>
      <c r="O551" s="2"/>
      <c r="U551" s="2"/>
      <c r="AA551" s="2"/>
      <c r="AG551" s="2"/>
      <c r="AM551" s="2"/>
      <c r="AS551" s="2"/>
      <c r="AY551" s="2"/>
      <c r="BE551" s="2"/>
      <c r="BK551" s="2"/>
      <c r="BQ551" s="2"/>
      <c r="BW551" s="2"/>
      <c r="CC551" s="2"/>
    </row>
    <row r="552" spans="3:81" ht="14.25" customHeight="1">
      <c r="C552" s="2"/>
      <c r="I552" s="2"/>
      <c r="O552" s="2"/>
      <c r="U552" s="2"/>
      <c r="AA552" s="2"/>
      <c r="AG552" s="2"/>
      <c r="AM552" s="2"/>
      <c r="AS552" s="2"/>
      <c r="AY552" s="2"/>
      <c r="BE552" s="2"/>
      <c r="BK552" s="2"/>
      <c r="BQ552" s="2"/>
      <c r="BW552" s="2"/>
      <c r="CC552" s="2"/>
    </row>
    <row r="553" spans="3:81" ht="14.25" customHeight="1">
      <c r="C553" s="2"/>
      <c r="I553" s="2"/>
      <c r="O553" s="2"/>
      <c r="U553" s="2"/>
      <c r="AA553" s="2"/>
      <c r="AG553" s="2"/>
      <c r="AM553" s="2"/>
      <c r="AS553" s="2"/>
      <c r="AY553" s="2"/>
      <c r="BE553" s="2"/>
      <c r="BK553" s="2"/>
      <c r="BQ553" s="2"/>
      <c r="BW553" s="2"/>
      <c r="CC553" s="2"/>
    </row>
    <row r="554" spans="3:81" ht="14.25" customHeight="1">
      <c r="C554" s="2"/>
      <c r="I554" s="2"/>
      <c r="O554" s="2"/>
      <c r="U554" s="2"/>
      <c r="AA554" s="2"/>
      <c r="AG554" s="2"/>
      <c r="AM554" s="2"/>
      <c r="AS554" s="2"/>
      <c r="AY554" s="2"/>
      <c r="BE554" s="2"/>
      <c r="BK554" s="2"/>
      <c r="BQ554" s="2"/>
      <c r="BW554" s="2"/>
      <c r="CC554" s="2"/>
    </row>
    <row r="555" spans="3:81" ht="14.25" customHeight="1">
      <c r="C555" s="2"/>
      <c r="I555" s="2"/>
      <c r="O555" s="2"/>
      <c r="U555" s="2"/>
      <c r="AA555" s="2"/>
      <c r="AG555" s="2"/>
      <c r="AM555" s="2"/>
      <c r="AS555" s="2"/>
      <c r="AY555" s="2"/>
      <c r="BE555" s="2"/>
      <c r="BK555" s="2"/>
      <c r="BQ555" s="2"/>
      <c r="BW555" s="2"/>
      <c r="CC555" s="2"/>
    </row>
    <row r="556" spans="3:81" ht="14.25" customHeight="1">
      <c r="C556" s="2"/>
      <c r="I556" s="2"/>
      <c r="O556" s="2"/>
      <c r="U556" s="2"/>
      <c r="AA556" s="2"/>
      <c r="AG556" s="2"/>
      <c r="AM556" s="2"/>
      <c r="AS556" s="2"/>
      <c r="AY556" s="2"/>
      <c r="BE556" s="2"/>
      <c r="BK556" s="2"/>
      <c r="BQ556" s="2"/>
      <c r="BW556" s="2"/>
      <c r="CC556" s="2"/>
    </row>
    <row r="557" spans="3:81" ht="14.25" customHeight="1">
      <c r="C557" s="2"/>
      <c r="I557" s="2"/>
      <c r="O557" s="2"/>
      <c r="U557" s="2"/>
      <c r="AA557" s="2"/>
      <c r="AG557" s="2"/>
      <c r="AM557" s="2"/>
      <c r="AS557" s="2"/>
      <c r="AY557" s="2"/>
      <c r="BE557" s="2"/>
      <c r="BK557" s="2"/>
      <c r="BQ557" s="2"/>
      <c r="BW557" s="2"/>
      <c r="CC557" s="2"/>
    </row>
    <row r="558" spans="3:81" ht="14.25" customHeight="1">
      <c r="C558" s="2"/>
      <c r="I558" s="2"/>
      <c r="O558" s="2"/>
      <c r="U558" s="2"/>
      <c r="AA558" s="2"/>
      <c r="AG558" s="2"/>
      <c r="AM558" s="2"/>
      <c r="AS558" s="2"/>
      <c r="AY558" s="2"/>
      <c r="BE558" s="2"/>
      <c r="BK558" s="2"/>
      <c r="BQ558" s="2"/>
      <c r="BW558" s="2"/>
      <c r="CC558" s="2"/>
    </row>
    <row r="559" spans="3:81" ht="14.25" customHeight="1">
      <c r="C559" s="2"/>
      <c r="I559" s="2"/>
      <c r="O559" s="2"/>
      <c r="U559" s="2"/>
      <c r="AA559" s="2"/>
      <c r="AG559" s="2"/>
      <c r="AM559" s="2"/>
      <c r="AS559" s="2"/>
      <c r="AY559" s="2"/>
      <c r="BE559" s="2"/>
      <c r="BK559" s="2"/>
      <c r="BQ559" s="2"/>
      <c r="BW559" s="2"/>
      <c r="CC559" s="2"/>
    </row>
    <row r="560" spans="3:81" ht="14.25" customHeight="1">
      <c r="C560" s="2"/>
      <c r="I560" s="2"/>
      <c r="O560" s="2"/>
      <c r="U560" s="2"/>
      <c r="AA560" s="2"/>
      <c r="AG560" s="2"/>
      <c r="AM560" s="2"/>
      <c r="AS560" s="2"/>
      <c r="AY560" s="2"/>
      <c r="BE560" s="2"/>
      <c r="BK560" s="2"/>
      <c r="BQ560" s="2"/>
      <c r="BW560" s="2"/>
      <c r="CC560" s="2"/>
    </row>
    <row r="561" spans="3:81" ht="14.25" customHeight="1">
      <c r="C561" s="2"/>
      <c r="I561" s="2"/>
      <c r="O561" s="2"/>
      <c r="U561" s="2"/>
      <c r="AA561" s="2"/>
      <c r="AG561" s="2"/>
      <c r="AM561" s="2"/>
      <c r="AS561" s="2"/>
      <c r="AY561" s="2"/>
      <c r="BE561" s="2"/>
      <c r="BK561" s="2"/>
      <c r="BQ561" s="2"/>
      <c r="BW561" s="2"/>
      <c r="CC561" s="2"/>
    </row>
    <row r="562" spans="3:81" ht="14.25" customHeight="1">
      <c r="C562" s="2"/>
      <c r="I562" s="2"/>
      <c r="O562" s="2"/>
      <c r="U562" s="2"/>
      <c r="AA562" s="2"/>
      <c r="AG562" s="2"/>
      <c r="AM562" s="2"/>
      <c r="AS562" s="2"/>
      <c r="AY562" s="2"/>
      <c r="BE562" s="2"/>
      <c r="BK562" s="2"/>
      <c r="BQ562" s="2"/>
      <c r="BW562" s="2"/>
      <c r="CC562" s="2"/>
    </row>
    <row r="563" spans="3:81" ht="14.25" customHeight="1">
      <c r="C563" s="2"/>
      <c r="I563" s="2"/>
      <c r="O563" s="2"/>
      <c r="U563" s="2"/>
      <c r="AA563" s="2"/>
      <c r="AG563" s="2"/>
      <c r="AM563" s="2"/>
      <c r="AS563" s="2"/>
      <c r="AY563" s="2"/>
      <c r="BE563" s="2"/>
      <c r="BK563" s="2"/>
      <c r="BQ563" s="2"/>
      <c r="BW563" s="2"/>
      <c r="CC563" s="2"/>
    </row>
    <row r="564" spans="3:81" ht="14.25" customHeight="1">
      <c r="C564" s="2"/>
      <c r="I564" s="2"/>
      <c r="O564" s="2"/>
      <c r="U564" s="2"/>
      <c r="AA564" s="2"/>
      <c r="AG564" s="2"/>
      <c r="AM564" s="2"/>
      <c r="AS564" s="2"/>
      <c r="AY564" s="2"/>
      <c r="BE564" s="2"/>
      <c r="BK564" s="2"/>
      <c r="BQ564" s="2"/>
      <c r="BW564" s="2"/>
      <c r="CC564" s="2"/>
    </row>
    <row r="565" spans="3:81" ht="14.25" customHeight="1">
      <c r="C565" s="2"/>
      <c r="I565" s="2"/>
      <c r="O565" s="2"/>
      <c r="U565" s="2"/>
      <c r="AA565" s="2"/>
      <c r="AG565" s="2"/>
      <c r="AM565" s="2"/>
      <c r="AS565" s="2"/>
      <c r="AY565" s="2"/>
      <c r="BE565" s="2"/>
      <c r="BK565" s="2"/>
      <c r="BQ565" s="2"/>
      <c r="BW565" s="2"/>
      <c r="CC565" s="2"/>
    </row>
    <row r="566" spans="3:81" ht="14.25" customHeight="1">
      <c r="C566" s="2"/>
      <c r="I566" s="2"/>
      <c r="O566" s="2"/>
      <c r="U566" s="2"/>
      <c r="AA566" s="2"/>
      <c r="AG566" s="2"/>
      <c r="AM566" s="2"/>
      <c r="AS566" s="2"/>
      <c r="AY566" s="2"/>
      <c r="BE566" s="2"/>
      <c r="BK566" s="2"/>
      <c r="BQ566" s="2"/>
      <c r="BW566" s="2"/>
      <c r="CC566" s="2"/>
    </row>
    <row r="567" spans="3:81" ht="14.25" customHeight="1">
      <c r="C567" s="2"/>
      <c r="I567" s="2"/>
      <c r="O567" s="2"/>
      <c r="U567" s="2"/>
      <c r="AA567" s="2"/>
      <c r="AG567" s="2"/>
      <c r="AM567" s="2"/>
      <c r="AS567" s="2"/>
      <c r="AY567" s="2"/>
      <c r="BE567" s="2"/>
      <c r="BK567" s="2"/>
      <c r="BQ567" s="2"/>
      <c r="BW567" s="2"/>
      <c r="CC567" s="2"/>
    </row>
    <row r="568" spans="3:81" ht="14.25" customHeight="1">
      <c r="C568" s="2"/>
      <c r="I568" s="2"/>
      <c r="O568" s="2"/>
      <c r="U568" s="2"/>
      <c r="AA568" s="2"/>
      <c r="AG568" s="2"/>
      <c r="AM568" s="2"/>
      <c r="AS568" s="2"/>
      <c r="AY568" s="2"/>
      <c r="BE568" s="2"/>
      <c r="BK568" s="2"/>
      <c r="BQ568" s="2"/>
      <c r="BW568" s="2"/>
      <c r="CC568" s="2"/>
    </row>
    <row r="569" spans="3:81" ht="14.25" customHeight="1">
      <c r="C569" s="2"/>
      <c r="I569" s="2"/>
      <c r="O569" s="2"/>
      <c r="U569" s="2"/>
      <c r="AA569" s="2"/>
      <c r="AG569" s="2"/>
      <c r="AM569" s="2"/>
      <c r="AS569" s="2"/>
      <c r="AY569" s="2"/>
      <c r="BE569" s="2"/>
      <c r="BK569" s="2"/>
      <c r="BQ569" s="2"/>
      <c r="BW569" s="2"/>
      <c r="CC569" s="2"/>
    </row>
    <row r="570" spans="3:81" ht="14.25" customHeight="1">
      <c r="C570" s="2"/>
      <c r="I570" s="2"/>
      <c r="O570" s="2"/>
      <c r="U570" s="2"/>
      <c r="AA570" s="2"/>
      <c r="AG570" s="2"/>
      <c r="AM570" s="2"/>
      <c r="AS570" s="2"/>
      <c r="AY570" s="2"/>
      <c r="BE570" s="2"/>
      <c r="BK570" s="2"/>
      <c r="BQ570" s="2"/>
      <c r="BW570" s="2"/>
      <c r="CC570" s="2"/>
    </row>
    <row r="571" spans="3:81" ht="14.25" customHeight="1">
      <c r="C571" s="2"/>
      <c r="I571" s="2"/>
      <c r="O571" s="2"/>
      <c r="U571" s="2"/>
      <c r="AA571" s="2"/>
      <c r="AG571" s="2"/>
      <c r="AM571" s="2"/>
      <c r="AS571" s="2"/>
      <c r="AY571" s="2"/>
      <c r="BE571" s="2"/>
      <c r="BK571" s="2"/>
      <c r="BQ571" s="2"/>
      <c r="BW571" s="2"/>
      <c r="CC571" s="2"/>
    </row>
    <row r="572" spans="3:81" ht="14.25" customHeight="1">
      <c r="C572" s="2"/>
      <c r="I572" s="2"/>
      <c r="O572" s="2"/>
      <c r="U572" s="2"/>
      <c r="AA572" s="2"/>
      <c r="AG572" s="2"/>
      <c r="AM572" s="2"/>
      <c r="AS572" s="2"/>
      <c r="AY572" s="2"/>
      <c r="BE572" s="2"/>
      <c r="BK572" s="2"/>
      <c r="BQ572" s="2"/>
      <c r="BW572" s="2"/>
      <c r="CC572" s="2"/>
    </row>
    <row r="573" spans="3:81" ht="14.25" customHeight="1">
      <c r="C573" s="2"/>
      <c r="I573" s="2"/>
      <c r="O573" s="2"/>
      <c r="U573" s="2"/>
      <c r="AA573" s="2"/>
      <c r="AG573" s="2"/>
      <c r="AM573" s="2"/>
      <c r="AS573" s="2"/>
      <c r="AY573" s="2"/>
      <c r="BE573" s="2"/>
      <c r="BK573" s="2"/>
      <c r="BQ573" s="2"/>
      <c r="BW573" s="2"/>
      <c r="CC573" s="2"/>
    </row>
    <row r="574" spans="3:81" ht="14.25" customHeight="1">
      <c r="C574" s="2"/>
      <c r="I574" s="2"/>
      <c r="O574" s="2"/>
      <c r="U574" s="2"/>
      <c r="AA574" s="2"/>
      <c r="AG574" s="2"/>
      <c r="AM574" s="2"/>
      <c r="AS574" s="2"/>
      <c r="AY574" s="2"/>
      <c r="BE574" s="2"/>
      <c r="BK574" s="2"/>
      <c r="BQ574" s="2"/>
      <c r="BW574" s="2"/>
      <c r="CC574" s="2"/>
    </row>
    <row r="575" spans="3:81" ht="14.25" customHeight="1">
      <c r="C575" s="2"/>
      <c r="I575" s="2"/>
      <c r="O575" s="2"/>
      <c r="U575" s="2"/>
      <c r="AA575" s="2"/>
      <c r="AG575" s="2"/>
      <c r="AM575" s="2"/>
      <c r="AS575" s="2"/>
      <c r="AY575" s="2"/>
      <c r="BE575" s="2"/>
      <c r="BK575" s="2"/>
      <c r="BQ575" s="2"/>
      <c r="BW575" s="2"/>
      <c r="CC575" s="2"/>
    </row>
    <row r="576" spans="3:81" ht="14.25" customHeight="1">
      <c r="C576" s="2"/>
      <c r="I576" s="2"/>
      <c r="O576" s="2"/>
      <c r="U576" s="2"/>
      <c r="AA576" s="2"/>
      <c r="AG576" s="2"/>
      <c r="AM576" s="2"/>
      <c r="AS576" s="2"/>
      <c r="AY576" s="2"/>
      <c r="BE576" s="2"/>
      <c r="BK576" s="2"/>
      <c r="BQ576" s="2"/>
      <c r="BW576" s="2"/>
      <c r="CC576" s="2"/>
    </row>
    <row r="577" spans="3:81" ht="14.25" customHeight="1">
      <c r="C577" s="2"/>
      <c r="I577" s="2"/>
      <c r="O577" s="2"/>
      <c r="U577" s="2"/>
      <c r="AA577" s="2"/>
      <c r="AG577" s="2"/>
      <c r="AM577" s="2"/>
      <c r="AS577" s="2"/>
      <c r="AY577" s="2"/>
      <c r="BE577" s="2"/>
      <c r="BK577" s="2"/>
      <c r="BQ577" s="2"/>
      <c r="BW577" s="2"/>
      <c r="CC577" s="2"/>
    </row>
    <row r="578" spans="3:81" ht="14.25" customHeight="1">
      <c r="C578" s="2"/>
      <c r="I578" s="2"/>
      <c r="O578" s="2"/>
      <c r="U578" s="2"/>
      <c r="AA578" s="2"/>
      <c r="AG578" s="2"/>
      <c r="AM578" s="2"/>
      <c r="AS578" s="2"/>
      <c r="AY578" s="2"/>
      <c r="BE578" s="2"/>
      <c r="BK578" s="2"/>
      <c r="BQ578" s="2"/>
      <c r="BW578" s="2"/>
      <c r="CC578" s="2"/>
    </row>
    <row r="579" spans="3:81" ht="14.25" customHeight="1">
      <c r="C579" s="2"/>
      <c r="I579" s="2"/>
      <c r="O579" s="2"/>
      <c r="U579" s="2"/>
      <c r="AA579" s="2"/>
      <c r="AG579" s="2"/>
      <c r="AM579" s="2"/>
      <c r="AS579" s="2"/>
      <c r="AY579" s="2"/>
      <c r="BE579" s="2"/>
      <c r="BK579" s="2"/>
      <c r="BQ579" s="2"/>
      <c r="BW579" s="2"/>
      <c r="CC579" s="2"/>
    </row>
    <row r="580" spans="3:81" ht="14.25" customHeight="1">
      <c r="C580" s="2"/>
      <c r="I580" s="2"/>
      <c r="O580" s="2"/>
      <c r="U580" s="2"/>
      <c r="AA580" s="2"/>
      <c r="AG580" s="2"/>
      <c r="AM580" s="2"/>
      <c r="AS580" s="2"/>
      <c r="AY580" s="2"/>
      <c r="BE580" s="2"/>
      <c r="BK580" s="2"/>
      <c r="BQ580" s="2"/>
      <c r="BW580" s="2"/>
      <c r="CC580" s="2"/>
    </row>
    <row r="581" spans="3:81" ht="14.25" customHeight="1">
      <c r="C581" s="2"/>
      <c r="I581" s="2"/>
      <c r="O581" s="2"/>
      <c r="U581" s="2"/>
      <c r="AA581" s="2"/>
      <c r="AG581" s="2"/>
      <c r="AM581" s="2"/>
      <c r="AS581" s="2"/>
      <c r="AY581" s="2"/>
      <c r="BE581" s="2"/>
      <c r="BK581" s="2"/>
      <c r="BQ581" s="2"/>
      <c r="BW581" s="2"/>
      <c r="CC581" s="2"/>
    </row>
    <row r="582" spans="3:81" ht="14.25" customHeight="1">
      <c r="C582" s="2"/>
      <c r="I582" s="2"/>
      <c r="O582" s="2"/>
      <c r="U582" s="2"/>
      <c r="AA582" s="2"/>
      <c r="AG582" s="2"/>
      <c r="AM582" s="2"/>
      <c r="AS582" s="2"/>
      <c r="AY582" s="2"/>
      <c r="BE582" s="2"/>
      <c r="BK582" s="2"/>
      <c r="BQ582" s="2"/>
      <c r="BW582" s="2"/>
      <c r="CC582" s="2"/>
    </row>
    <row r="583" spans="3:81" ht="14.25" customHeight="1">
      <c r="C583" s="2"/>
      <c r="I583" s="2"/>
      <c r="O583" s="2"/>
      <c r="U583" s="2"/>
      <c r="AA583" s="2"/>
      <c r="AG583" s="2"/>
      <c r="AM583" s="2"/>
      <c r="AS583" s="2"/>
      <c r="AY583" s="2"/>
      <c r="BE583" s="2"/>
      <c r="BK583" s="2"/>
      <c r="BQ583" s="2"/>
      <c r="BW583" s="2"/>
      <c r="CC583" s="2"/>
    </row>
    <row r="584" spans="3:81" ht="14.25" customHeight="1">
      <c r="C584" s="2"/>
      <c r="I584" s="2"/>
      <c r="O584" s="2"/>
      <c r="U584" s="2"/>
      <c r="AA584" s="2"/>
      <c r="AG584" s="2"/>
      <c r="AM584" s="2"/>
      <c r="AS584" s="2"/>
      <c r="AY584" s="2"/>
      <c r="BE584" s="2"/>
      <c r="BK584" s="2"/>
      <c r="BQ584" s="2"/>
      <c r="BW584" s="2"/>
      <c r="CC584" s="2"/>
    </row>
    <row r="585" spans="3:81" ht="14.25" customHeight="1">
      <c r="C585" s="2"/>
      <c r="I585" s="2"/>
      <c r="O585" s="2"/>
      <c r="U585" s="2"/>
      <c r="AA585" s="2"/>
      <c r="AG585" s="2"/>
      <c r="AM585" s="2"/>
      <c r="AS585" s="2"/>
      <c r="AY585" s="2"/>
      <c r="BE585" s="2"/>
      <c r="BK585" s="2"/>
      <c r="BQ585" s="2"/>
      <c r="BW585" s="2"/>
      <c r="CC585" s="2"/>
    </row>
    <row r="586" spans="3:81" ht="14.25" customHeight="1">
      <c r="C586" s="2"/>
      <c r="I586" s="2"/>
      <c r="O586" s="2"/>
      <c r="U586" s="2"/>
      <c r="AA586" s="2"/>
      <c r="AG586" s="2"/>
      <c r="AM586" s="2"/>
      <c r="AS586" s="2"/>
      <c r="AY586" s="2"/>
      <c r="BE586" s="2"/>
      <c r="BK586" s="2"/>
      <c r="BQ586" s="2"/>
      <c r="BW586" s="2"/>
      <c r="CC586" s="2"/>
    </row>
    <row r="587" spans="3:81" ht="14.25" customHeight="1">
      <c r="C587" s="2"/>
      <c r="I587" s="2"/>
      <c r="O587" s="2"/>
      <c r="U587" s="2"/>
      <c r="AA587" s="2"/>
      <c r="AG587" s="2"/>
      <c r="AM587" s="2"/>
      <c r="AS587" s="2"/>
      <c r="AY587" s="2"/>
      <c r="BE587" s="2"/>
      <c r="BK587" s="2"/>
      <c r="BQ587" s="2"/>
      <c r="BW587" s="2"/>
      <c r="CC587" s="2"/>
    </row>
    <row r="588" spans="3:81" ht="14.25" customHeight="1">
      <c r="C588" s="2"/>
      <c r="I588" s="2"/>
      <c r="O588" s="2"/>
      <c r="U588" s="2"/>
      <c r="AA588" s="2"/>
      <c r="AG588" s="2"/>
      <c r="AM588" s="2"/>
      <c r="AS588" s="2"/>
      <c r="AY588" s="2"/>
      <c r="BE588" s="2"/>
      <c r="BK588" s="2"/>
      <c r="BQ588" s="2"/>
      <c r="BW588" s="2"/>
      <c r="CC588" s="2"/>
    </row>
    <row r="589" spans="3:81" ht="14.25" customHeight="1">
      <c r="C589" s="2"/>
      <c r="I589" s="2"/>
      <c r="O589" s="2"/>
      <c r="U589" s="2"/>
      <c r="AA589" s="2"/>
      <c r="AG589" s="2"/>
      <c r="AM589" s="2"/>
      <c r="AS589" s="2"/>
      <c r="AY589" s="2"/>
      <c r="BE589" s="2"/>
      <c r="BK589" s="2"/>
      <c r="BQ589" s="2"/>
      <c r="BW589" s="2"/>
      <c r="CC589" s="2"/>
    </row>
    <row r="590" spans="3:81" ht="14.25" customHeight="1">
      <c r="C590" s="2"/>
      <c r="I590" s="2"/>
      <c r="O590" s="2"/>
      <c r="U590" s="2"/>
      <c r="AA590" s="2"/>
      <c r="AG590" s="2"/>
      <c r="AM590" s="2"/>
      <c r="AS590" s="2"/>
      <c r="AY590" s="2"/>
      <c r="BE590" s="2"/>
      <c r="BK590" s="2"/>
      <c r="BQ590" s="2"/>
      <c r="BW590" s="2"/>
      <c r="CC590" s="2"/>
    </row>
    <row r="591" spans="3:81" ht="14.25" customHeight="1">
      <c r="C591" s="2"/>
      <c r="I591" s="2"/>
      <c r="O591" s="2"/>
      <c r="U591" s="2"/>
      <c r="AA591" s="2"/>
      <c r="AG591" s="2"/>
      <c r="AM591" s="2"/>
      <c r="AS591" s="2"/>
      <c r="AY591" s="2"/>
      <c r="BE591" s="2"/>
      <c r="BK591" s="2"/>
      <c r="BQ591" s="2"/>
      <c r="BW591" s="2"/>
      <c r="CC591" s="2"/>
    </row>
    <row r="592" spans="3:81" ht="14.25" customHeight="1">
      <c r="C592" s="2"/>
      <c r="I592" s="2"/>
      <c r="O592" s="2"/>
      <c r="U592" s="2"/>
      <c r="AA592" s="2"/>
      <c r="AG592" s="2"/>
      <c r="AM592" s="2"/>
      <c r="AS592" s="2"/>
      <c r="AY592" s="2"/>
      <c r="BE592" s="2"/>
      <c r="BK592" s="2"/>
      <c r="BQ592" s="2"/>
      <c r="BW592" s="2"/>
      <c r="CC592" s="2"/>
    </row>
    <row r="593" spans="3:81" ht="14.25" customHeight="1">
      <c r="C593" s="2"/>
      <c r="I593" s="2"/>
      <c r="O593" s="2"/>
      <c r="U593" s="2"/>
      <c r="AA593" s="2"/>
      <c r="AG593" s="2"/>
      <c r="AM593" s="2"/>
      <c r="AS593" s="2"/>
      <c r="AY593" s="2"/>
      <c r="BE593" s="2"/>
      <c r="BK593" s="2"/>
      <c r="BQ593" s="2"/>
      <c r="BW593" s="2"/>
      <c r="CC593" s="2"/>
    </row>
    <row r="594" spans="3:81" ht="14.25" customHeight="1">
      <c r="C594" s="2"/>
      <c r="I594" s="2"/>
      <c r="O594" s="2"/>
      <c r="U594" s="2"/>
      <c r="AA594" s="2"/>
      <c r="AG594" s="2"/>
      <c r="AM594" s="2"/>
      <c r="AS594" s="2"/>
      <c r="AY594" s="2"/>
      <c r="BE594" s="2"/>
      <c r="BK594" s="2"/>
      <c r="BQ594" s="2"/>
      <c r="BW594" s="2"/>
      <c r="CC594" s="2"/>
    </row>
    <row r="595" spans="3:81" ht="14.25" customHeight="1">
      <c r="C595" s="2"/>
      <c r="I595" s="2"/>
      <c r="O595" s="2"/>
      <c r="U595" s="2"/>
      <c r="AA595" s="2"/>
      <c r="AG595" s="2"/>
      <c r="AM595" s="2"/>
      <c r="AS595" s="2"/>
      <c r="AY595" s="2"/>
      <c r="BE595" s="2"/>
      <c r="BK595" s="2"/>
      <c r="BQ595" s="2"/>
      <c r="BW595" s="2"/>
      <c r="CC595" s="2"/>
    </row>
    <row r="596" spans="3:81" ht="14.25" customHeight="1">
      <c r="C596" s="2"/>
      <c r="I596" s="2"/>
      <c r="O596" s="2"/>
      <c r="U596" s="2"/>
      <c r="AA596" s="2"/>
      <c r="AG596" s="2"/>
      <c r="AM596" s="2"/>
      <c r="AS596" s="2"/>
      <c r="AY596" s="2"/>
      <c r="BE596" s="2"/>
      <c r="BK596" s="2"/>
      <c r="BQ596" s="2"/>
      <c r="BW596" s="2"/>
      <c r="CC596" s="2"/>
    </row>
    <row r="597" spans="3:81" ht="14.25" customHeight="1">
      <c r="C597" s="2"/>
      <c r="I597" s="2"/>
      <c r="O597" s="2"/>
      <c r="U597" s="2"/>
      <c r="AA597" s="2"/>
      <c r="AG597" s="2"/>
      <c r="AM597" s="2"/>
      <c r="AS597" s="2"/>
      <c r="AY597" s="2"/>
      <c r="BE597" s="2"/>
      <c r="BK597" s="2"/>
      <c r="BQ597" s="2"/>
      <c r="BW597" s="2"/>
      <c r="CC597" s="2"/>
    </row>
    <row r="598" spans="3:81" ht="14.25" customHeight="1">
      <c r="C598" s="2"/>
      <c r="I598" s="2"/>
      <c r="O598" s="2"/>
      <c r="U598" s="2"/>
      <c r="AA598" s="2"/>
      <c r="AG598" s="2"/>
      <c r="AM598" s="2"/>
      <c r="AS598" s="2"/>
      <c r="AY598" s="2"/>
      <c r="BE598" s="2"/>
      <c r="BK598" s="2"/>
      <c r="BQ598" s="2"/>
      <c r="BW598" s="2"/>
      <c r="CC598" s="2"/>
    </row>
    <row r="599" spans="3:81" ht="14.25" customHeight="1">
      <c r="C599" s="2"/>
      <c r="I599" s="2"/>
      <c r="O599" s="2"/>
      <c r="U599" s="2"/>
      <c r="AA599" s="2"/>
      <c r="AG599" s="2"/>
      <c r="AM599" s="2"/>
      <c r="AS599" s="2"/>
      <c r="AY599" s="2"/>
      <c r="BE599" s="2"/>
      <c r="BK599" s="2"/>
      <c r="BQ599" s="2"/>
      <c r="BW599" s="2"/>
      <c r="CC599" s="2"/>
    </row>
    <row r="600" spans="3:81" ht="14.25" customHeight="1">
      <c r="C600" s="2"/>
      <c r="I600" s="2"/>
      <c r="O600" s="2"/>
      <c r="U600" s="2"/>
      <c r="AA600" s="2"/>
      <c r="AG600" s="2"/>
      <c r="AM600" s="2"/>
      <c r="AS600" s="2"/>
      <c r="AY600" s="2"/>
      <c r="BE600" s="2"/>
      <c r="BK600" s="2"/>
      <c r="BQ600" s="2"/>
      <c r="BW600" s="2"/>
      <c r="CC600" s="2"/>
    </row>
    <row r="601" spans="3:81" ht="14.25" customHeight="1">
      <c r="C601" s="2"/>
      <c r="I601" s="2"/>
      <c r="O601" s="2"/>
      <c r="U601" s="2"/>
      <c r="AA601" s="2"/>
      <c r="AG601" s="2"/>
      <c r="AM601" s="2"/>
      <c r="AS601" s="2"/>
      <c r="AY601" s="2"/>
      <c r="BE601" s="2"/>
      <c r="BK601" s="2"/>
      <c r="BQ601" s="2"/>
      <c r="BW601" s="2"/>
      <c r="CC601" s="2"/>
    </row>
    <row r="602" spans="3:81" ht="14.25" customHeight="1">
      <c r="C602" s="2"/>
      <c r="I602" s="2"/>
      <c r="O602" s="2"/>
      <c r="U602" s="2"/>
      <c r="AA602" s="2"/>
      <c r="AG602" s="2"/>
      <c r="AM602" s="2"/>
      <c r="AS602" s="2"/>
      <c r="AY602" s="2"/>
      <c r="BE602" s="2"/>
      <c r="BK602" s="2"/>
      <c r="BQ602" s="2"/>
      <c r="BW602" s="2"/>
      <c r="CC602" s="2"/>
    </row>
    <row r="603" spans="3:81" ht="14.25" customHeight="1">
      <c r="C603" s="2"/>
      <c r="I603" s="2"/>
      <c r="O603" s="2"/>
      <c r="U603" s="2"/>
      <c r="AA603" s="2"/>
      <c r="AG603" s="2"/>
      <c r="AM603" s="2"/>
      <c r="AS603" s="2"/>
      <c r="AY603" s="2"/>
      <c r="BE603" s="2"/>
      <c r="BK603" s="2"/>
      <c r="BQ603" s="2"/>
      <c r="BW603" s="2"/>
      <c r="CC603" s="2"/>
    </row>
    <row r="604" spans="3:81" ht="14.25" customHeight="1">
      <c r="C604" s="2"/>
      <c r="I604" s="2"/>
      <c r="O604" s="2"/>
      <c r="U604" s="2"/>
      <c r="AA604" s="2"/>
      <c r="AG604" s="2"/>
      <c r="AM604" s="2"/>
      <c r="AS604" s="2"/>
      <c r="AY604" s="2"/>
      <c r="BE604" s="2"/>
      <c r="BK604" s="2"/>
      <c r="BQ604" s="2"/>
      <c r="BW604" s="2"/>
      <c r="CC604" s="2"/>
    </row>
    <row r="605" spans="3:81" ht="14.25" customHeight="1">
      <c r="C605" s="2"/>
      <c r="I605" s="2"/>
      <c r="O605" s="2"/>
      <c r="U605" s="2"/>
      <c r="AA605" s="2"/>
      <c r="AG605" s="2"/>
      <c r="AM605" s="2"/>
      <c r="AS605" s="2"/>
      <c r="AY605" s="2"/>
      <c r="BE605" s="2"/>
      <c r="BK605" s="2"/>
      <c r="BQ605" s="2"/>
      <c r="BW605" s="2"/>
      <c r="CC605" s="2"/>
    </row>
    <row r="606" spans="3:81" ht="14.25" customHeight="1">
      <c r="C606" s="2"/>
      <c r="I606" s="2"/>
      <c r="O606" s="2"/>
      <c r="U606" s="2"/>
      <c r="AA606" s="2"/>
      <c r="AG606" s="2"/>
      <c r="AM606" s="2"/>
      <c r="AS606" s="2"/>
      <c r="AY606" s="2"/>
      <c r="BE606" s="2"/>
      <c r="BK606" s="2"/>
      <c r="BQ606" s="2"/>
      <c r="BW606" s="2"/>
      <c r="CC606" s="2"/>
    </row>
    <row r="607" spans="3:81" ht="14.25" customHeight="1">
      <c r="C607" s="2"/>
      <c r="I607" s="2"/>
      <c r="O607" s="2"/>
      <c r="U607" s="2"/>
      <c r="AA607" s="2"/>
      <c r="AG607" s="2"/>
      <c r="AM607" s="2"/>
      <c r="AS607" s="2"/>
      <c r="AY607" s="2"/>
      <c r="BE607" s="2"/>
      <c r="BK607" s="2"/>
      <c r="BQ607" s="2"/>
      <c r="BW607" s="2"/>
      <c r="CC607" s="2"/>
    </row>
    <row r="608" spans="3:81" ht="14.25" customHeight="1">
      <c r="C608" s="2"/>
      <c r="I608" s="2"/>
      <c r="O608" s="2"/>
      <c r="U608" s="2"/>
      <c r="AA608" s="2"/>
      <c r="AG608" s="2"/>
      <c r="AM608" s="2"/>
      <c r="AS608" s="2"/>
      <c r="AY608" s="2"/>
      <c r="BE608" s="2"/>
      <c r="BK608" s="2"/>
      <c r="BQ608" s="2"/>
      <c r="BW608" s="2"/>
      <c r="CC608" s="2"/>
    </row>
    <row r="609" spans="3:81" ht="14.25" customHeight="1">
      <c r="C609" s="2"/>
      <c r="I609" s="2"/>
      <c r="O609" s="2"/>
      <c r="U609" s="2"/>
      <c r="AA609" s="2"/>
      <c r="AG609" s="2"/>
      <c r="AM609" s="2"/>
      <c r="AS609" s="2"/>
      <c r="AY609" s="2"/>
      <c r="BE609" s="2"/>
      <c r="BK609" s="2"/>
      <c r="BQ609" s="2"/>
      <c r="BW609" s="2"/>
      <c r="CC609" s="2"/>
    </row>
    <row r="610" spans="3:81" ht="14.25" customHeight="1">
      <c r="C610" s="2"/>
      <c r="I610" s="2"/>
      <c r="O610" s="2"/>
      <c r="U610" s="2"/>
      <c r="AA610" s="2"/>
      <c r="AG610" s="2"/>
      <c r="AM610" s="2"/>
      <c r="AS610" s="2"/>
      <c r="AY610" s="2"/>
      <c r="BE610" s="2"/>
      <c r="BK610" s="2"/>
      <c r="BQ610" s="2"/>
      <c r="BW610" s="2"/>
      <c r="CC610" s="2"/>
    </row>
    <row r="611" spans="3:81" ht="14.25" customHeight="1">
      <c r="C611" s="2"/>
      <c r="I611" s="2"/>
      <c r="O611" s="2"/>
      <c r="U611" s="2"/>
      <c r="AA611" s="2"/>
      <c r="AG611" s="2"/>
      <c r="AM611" s="2"/>
      <c r="AS611" s="2"/>
      <c r="AY611" s="2"/>
      <c r="BE611" s="2"/>
      <c r="BK611" s="2"/>
      <c r="BQ611" s="2"/>
      <c r="BW611" s="2"/>
      <c r="CC611" s="2"/>
    </row>
    <row r="612" spans="3:81" ht="14.25" customHeight="1">
      <c r="C612" s="2"/>
      <c r="I612" s="2"/>
      <c r="O612" s="2"/>
      <c r="U612" s="2"/>
      <c r="AA612" s="2"/>
      <c r="AG612" s="2"/>
      <c r="AM612" s="2"/>
      <c r="AS612" s="2"/>
      <c r="AY612" s="2"/>
      <c r="BE612" s="2"/>
      <c r="BK612" s="2"/>
      <c r="BQ612" s="2"/>
      <c r="BW612" s="2"/>
      <c r="CC612" s="2"/>
    </row>
    <row r="613" spans="3:81" ht="14.25" customHeight="1">
      <c r="C613" s="2"/>
      <c r="I613" s="2"/>
      <c r="O613" s="2"/>
      <c r="U613" s="2"/>
      <c r="AA613" s="2"/>
      <c r="AG613" s="2"/>
      <c r="AM613" s="2"/>
      <c r="AS613" s="2"/>
      <c r="AY613" s="2"/>
      <c r="BE613" s="2"/>
      <c r="BK613" s="2"/>
      <c r="BQ613" s="2"/>
      <c r="BW613" s="2"/>
      <c r="CC613" s="2"/>
    </row>
    <row r="614" spans="3:81" ht="14.25" customHeight="1">
      <c r="C614" s="2"/>
      <c r="I614" s="2"/>
      <c r="O614" s="2"/>
      <c r="U614" s="2"/>
      <c r="AA614" s="2"/>
      <c r="AG614" s="2"/>
      <c r="AM614" s="2"/>
      <c r="AS614" s="2"/>
      <c r="AY614" s="2"/>
      <c r="BE614" s="2"/>
      <c r="BK614" s="2"/>
      <c r="BQ614" s="2"/>
      <c r="BW614" s="2"/>
      <c r="CC614" s="2"/>
    </row>
    <row r="615" spans="3:81" ht="14.25" customHeight="1">
      <c r="C615" s="2"/>
      <c r="I615" s="2"/>
      <c r="O615" s="2"/>
      <c r="U615" s="2"/>
      <c r="AA615" s="2"/>
      <c r="AG615" s="2"/>
      <c r="AM615" s="2"/>
      <c r="AS615" s="2"/>
      <c r="AY615" s="2"/>
      <c r="BE615" s="2"/>
      <c r="BK615" s="2"/>
      <c r="BQ615" s="2"/>
      <c r="BW615" s="2"/>
      <c r="CC615" s="2"/>
    </row>
    <row r="616" spans="3:81" ht="14.25" customHeight="1">
      <c r="C616" s="2"/>
      <c r="I616" s="2"/>
      <c r="O616" s="2"/>
      <c r="U616" s="2"/>
      <c r="AA616" s="2"/>
      <c r="AG616" s="2"/>
      <c r="AM616" s="2"/>
      <c r="AS616" s="2"/>
      <c r="AY616" s="2"/>
      <c r="BE616" s="2"/>
      <c r="BK616" s="2"/>
      <c r="BQ616" s="2"/>
      <c r="BW616" s="2"/>
      <c r="CC616" s="2"/>
    </row>
    <row r="617" spans="3:81" ht="14.25" customHeight="1">
      <c r="C617" s="2"/>
      <c r="I617" s="2"/>
      <c r="O617" s="2"/>
      <c r="U617" s="2"/>
      <c r="AA617" s="2"/>
      <c r="AG617" s="2"/>
      <c r="AM617" s="2"/>
      <c r="AS617" s="2"/>
      <c r="AY617" s="2"/>
      <c r="BE617" s="2"/>
      <c r="BK617" s="2"/>
      <c r="BQ617" s="2"/>
      <c r="BW617" s="2"/>
      <c r="CC617" s="2"/>
    </row>
    <row r="618" spans="3:81" ht="14.25" customHeight="1">
      <c r="C618" s="2"/>
      <c r="I618" s="2"/>
      <c r="O618" s="2"/>
      <c r="U618" s="2"/>
      <c r="AA618" s="2"/>
      <c r="AG618" s="2"/>
      <c r="AM618" s="2"/>
      <c r="AS618" s="2"/>
      <c r="AY618" s="2"/>
      <c r="BE618" s="2"/>
      <c r="BK618" s="2"/>
      <c r="BQ618" s="2"/>
      <c r="BW618" s="2"/>
      <c r="CC618" s="2"/>
    </row>
    <row r="619" spans="3:81" ht="14.25" customHeight="1">
      <c r="C619" s="2"/>
      <c r="I619" s="2"/>
      <c r="O619" s="2"/>
      <c r="U619" s="2"/>
      <c r="AA619" s="2"/>
      <c r="AG619" s="2"/>
      <c r="AM619" s="2"/>
      <c r="AS619" s="2"/>
      <c r="AY619" s="2"/>
      <c r="BE619" s="2"/>
      <c r="BK619" s="2"/>
      <c r="BQ619" s="2"/>
      <c r="BW619" s="2"/>
      <c r="CC619" s="2"/>
    </row>
    <row r="620" spans="3:81" ht="14.25" customHeight="1">
      <c r="C620" s="2"/>
      <c r="I620" s="2"/>
      <c r="O620" s="2"/>
      <c r="U620" s="2"/>
      <c r="AA620" s="2"/>
      <c r="AG620" s="2"/>
      <c r="AM620" s="2"/>
      <c r="AS620" s="2"/>
      <c r="AY620" s="2"/>
      <c r="BE620" s="2"/>
      <c r="BK620" s="2"/>
      <c r="BQ620" s="2"/>
      <c r="BW620" s="2"/>
      <c r="CC620" s="2"/>
    </row>
    <row r="621" spans="3:81" ht="14.25" customHeight="1">
      <c r="C621" s="2"/>
      <c r="I621" s="2"/>
      <c r="O621" s="2"/>
      <c r="U621" s="2"/>
      <c r="AA621" s="2"/>
      <c r="AG621" s="2"/>
      <c r="AM621" s="2"/>
      <c r="AS621" s="2"/>
      <c r="AY621" s="2"/>
      <c r="BE621" s="2"/>
      <c r="BK621" s="2"/>
      <c r="BQ621" s="2"/>
      <c r="BW621" s="2"/>
      <c r="CC621" s="2"/>
    </row>
    <row r="622" spans="3:81" ht="14.25" customHeight="1">
      <c r="C622" s="2"/>
      <c r="I622" s="2"/>
      <c r="O622" s="2"/>
      <c r="U622" s="2"/>
      <c r="AA622" s="2"/>
      <c r="AG622" s="2"/>
      <c r="AM622" s="2"/>
      <c r="AS622" s="2"/>
      <c r="AY622" s="2"/>
      <c r="BE622" s="2"/>
      <c r="BK622" s="2"/>
      <c r="BQ622" s="2"/>
      <c r="BW622" s="2"/>
      <c r="CC622" s="2"/>
    </row>
    <row r="623" spans="3:81" ht="14.25" customHeight="1">
      <c r="C623" s="2"/>
      <c r="I623" s="2"/>
      <c r="O623" s="2"/>
      <c r="U623" s="2"/>
      <c r="AA623" s="2"/>
      <c r="AG623" s="2"/>
      <c r="AM623" s="2"/>
      <c r="AS623" s="2"/>
      <c r="AY623" s="2"/>
      <c r="BE623" s="2"/>
      <c r="BK623" s="2"/>
      <c r="BQ623" s="2"/>
      <c r="BW623" s="2"/>
      <c r="CC623" s="2"/>
    </row>
    <row r="624" spans="3:81" ht="14.25" customHeight="1">
      <c r="C624" s="2"/>
      <c r="I624" s="2"/>
      <c r="O624" s="2"/>
      <c r="U624" s="2"/>
      <c r="AA624" s="2"/>
      <c r="AG624" s="2"/>
      <c r="AM624" s="2"/>
      <c r="AS624" s="2"/>
      <c r="AY624" s="2"/>
      <c r="BE624" s="2"/>
      <c r="BK624" s="2"/>
      <c r="BQ624" s="2"/>
      <c r="BW624" s="2"/>
      <c r="CC624" s="2"/>
    </row>
    <row r="625" spans="3:81" ht="14.25" customHeight="1">
      <c r="C625" s="2"/>
      <c r="I625" s="2"/>
      <c r="O625" s="2"/>
      <c r="U625" s="2"/>
      <c r="AA625" s="2"/>
      <c r="AG625" s="2"/>
      <c r="AM625" s="2"/>
      <c r="AS625" s="2"/>
      <c r="AY625" s="2"/>
      <c r="BE625" s="2"/>
      <c r="BK625" s="2"/>
      <c r="BQ625" s="2"/>
      <c r="BW625" s="2"/>
      <c r="CC625" s="2"/>
    </row>
    <row r="626" spans="3:81" ht="14.25" customHeight="1">
      <c r="C626" s="2"/>
      <c r="I626" s="2"/>
      <c r="O626" s="2"/>
      <c r="U626" s="2"/>
      <c r="AA626" s="2"/>
      <c r="AG626" s="2"/>
      <c r="AM626" s="2"/>
      <c r="AS626" s="2"/>
      <c r="AY626" s="2"/>
      <c r="BE626" s="2"/>
      <c r="BK626" s="2"/>
      <c r="BQ626" s="2"/>
      <c r="BW626" s="2"/>
      <c r="CC626" s="2"/>
    </row>
    <row r="627" spans="3:81" ht="14.25" customHeight="1">
      <c r="C627" s="2"/>
      <c r="I627" s="2"/>
      <c r="O627" s="2"/>
      <c r="U627" s="2"/>
      <c r="AA627" s="2"/>
      <c r="AG627" s="2"/>
      <c r="AM627" s="2"/>
      <c r="AS627" s="2"/>
      <c r="AY627" s="2"/>
      <c r="BE627" s="2"/>
      <c r="BK627" s="2"/>
      <c r="BQ627" s="2"/>
      <c r="BW627" s="2"/>
      <c r="CC627" s="2"/>
    </row>
    <row r="628" spans="3:81" ht="14.25" customHeight="1">
      <c r="C628" s="2"/>
      <c r="I628" s="2"/>
      <c r="O628" s="2"/>
      <c r="U628" s="2"/>
      <c r="AA628" s="2"/>
      <c r="AG628" s="2"/>
      <c r="AM628" s="2"/>
      <c r="AS628" s="2"/>
      <c r="AY628" s="2"/>
      <c r="BE628" s="2"/>
      <c r="BK628" s="2"/>
      <c r="BQ628" s="2"/>
      <c r="BW628" s="2"/>
      <c r="CC628" s="2"/>
    </row>
    <row r="629" spans="3:81" ht="14.25" customHeight="1">
      <c r="C629" s="2"/>
      <c r="I629" s="2"/>
      <c r="O629" s="2"/>
      <c r="U629" s="2"/>
      <c r="AA629" s="2"/>
      <c r="AG629" s="2"/>
      <c r="AM629" s="2"/>
      <c r="AS629" s="2"/>
      <c r="AY629" s="2"/>
      <c r="BE629" s="2"/>
      <c r="BK629" s="2"/>
      <c r="BQ629" s="2"/>
      <c r="BW629" s="2"/>
      <c r="CC629" s="2"/>
    </row>
    <row r="630" spans="3:81" ht="14.25" customHeight="1">
      <c r="C630" s="2"/>
      <c r="I630" s="2"/>
      <c r="O630" s="2"/>
      <c r="U630" s="2"/>
      <c r="AA630" s="2"/>
      <c r="AG630" s="2"/>
      <c r="AM630" s="2"/>
      <c r="AS630" s="2"/>
      <c r="AY630" s="2"/>
      <c r="BE630" s="2"/>
      <c r="BK630" s="2"/>
      <c r="BQ630" s="2"/>
      <c r="BW630" s="2"/>
      <c r="CC630" s="2"/>
    </row>
    <row r="631" spans="3:81" ht="14.25" customHeight="1">
      <c r="C631" s="2"/>
      <c r="I631" s="2"/>
      <c r="O631" s="2"/>
      <c r="U631" s="2"/>
      <c r="AA631" s="2"/>
      <c r="AG631" s="2"/>
      <c r="AM631" s="2"/>
      <c r="AS631" s="2"/>
      <c r="AY631" s="2"/>
      <c r="BE631" s="2"/>
      <c r="BK631" s="2"/>
      <c r="BQ631" s="2"/>
      <c r="BW631" s="2"/>
      <c r="CC631" s="2"/>
    </row>
    <row r="632" spans="3:81" ht="14.25" customHeight="1">
      <c r="C632" s="2"/>
      <c r="I632" s="2"/>
      <c r="O632" s="2"/>
      <c r="U632" s="2"/>
      <c r="AA632" s="2"/>
      <c r="AG632" s="2"/>
      <c r="AM632" s="2"/>
      <c r="AS632" s="2"/>
      <c r="AY632" s="2"/>
      <c r="BE632" s="2"/>
      <c r="BK632" s="2"/>
      <c r="BQ632" s="2"/>
      <c r="BW632" s="2"/>
      <c r="CC632" s="2"/>
    </row>
    <row r="633" spans="3:81" ht="14.25" customHeight="1">
      <c r="C633" s="2"/>
      <c r="I633" s="2"/>
      <c r="O633" s="2"/>
      <c r="U633" s="2"/>
      <c r="AA633" s="2"/>
      <c r="AG633" s="2"/>
      <c r="AM633" s="2"/>
      <c r="AS633" s="2"/>
      <c r="AY633" s="2"/>
      <c r="BE633" s="2"/>
      <c r="BK633" s="2"/>
      <c r="BQ633" s="2"/>
      <c r="BW633" s="2"/>
      <c r="CC633" s="2"/>
    </row>
    <row r="634" spans="3:81" ht="14.25" customHeight="1">
      <c r="C634" s="2"/>
      <c r="I634" s="2"/>
      <c r="O634" s="2"/>
      <c r="U634" s="2"/>
      <c r="AA634" s="2"/>
      <c r="AG634" s="2"/>
      <c r="AM634" s="2"/>
      <c r="AS634" s="2"/>
      <c r="AY634" s="2"/>
      <c r="BE634" s="2"/>
      <c r="BK634" s="2"/>
      <c r="BQ634" s="2"/>
      <c r="BW634" s="2"/>
      <c r="CC634" s="2"/>
    </row>
    <row r="635" spans="3:81" ht="14.25" customHeight="1">
      <c r="C635" s="2"/>
      <c r="I635" s="2"/>
      <c r="O635" s="2"/>
      <c r="U635" s="2"/>
      <c r="AA635" s="2"/>
      <c r="AG635" s="2"/>
      <c r="AM635" s="2"/>
      <c r="AS635" s="2"/>
      <c r="AY635" s="2"/>
      <c r="BE635" s="2"/>
      <c r="BK635" s="2"/>
      <c r="BQ635" s="2"/>
      <c r="BW635" s="2"/>
      <c r="CC635" s="2"/>
    </row>
    <row r="636" spans="3:81" ht="14.25" customHeight="1">
      <c r="C636" s="2"/>
      <c r="I636" s="2"/>
      <c r="O636" s="2"/>
      <c r="U636" s="2"/>
      <c r="AA636" s="2"/>
      <c r="AG636" s="2"/>
      <c r="AM636" s="2"/>
      <c r="AS636" s="2"/>
      <c r="AY636" s="2"/>
      <c r="BE636" s="2"/>
      <c r="BK636" s="2"/>
      <c r="BQ636" s="2"/>
      <c r="BW636" s="2"/>
      <c r="CC636" s="2"/>
    </row>
    <row r="637" spans="3:81" ht="14.25" customHeight="1">
      <c r="C637" s="2"/>
      <c r="I637" s="2"/>
      <c r="O637" s="2"/>
      <c r="U637" s="2"/>
      <c r="AA637" s="2"/>
      <c r="AG637" s="2"/>
      <c r="AM637" s="2"/>
      <c r="AS637" s="2"/>
      <c r="AY637" s="2"/>
      <c r="BE637" s="2"/>
      <c r="BK637" s="2"/>
      <c r="BQ637" s="2"/>
      <c r="BW637" s="2"/>
      <c r="CC637" s="2"/>
    </row>
    <row r="638" spans="3:81" ht="14.25" customHeight="1">
      <c r="C638" s="2"/>
      <c r="I638" s="2"/>
      <c r="O638" s="2"/>
      <c r="U638" s="2"/>
      <c r="AA638" s="2"/>
      <c r="AG638" s="2"/>
      <c r="AM638" s="2"/>
      <c r="AS638" s="2"/>
      <c r="AY638" s="2"/>
      <c r="BE638" s="2"/>
      <c r="BK638" s="2"/>
      <c r="BQ638" s="2"/>
      <c r="BW638" s="2"/>
      <c r="CC638" s="2"/>
    </row>
    <row r="639" spans="3:81" ht="14.25" customHeight="1">
      <c r="C639" s="2"/>
      <c r="I639" s="2"/>
      <c r="O639" s="2"/>
      <c r="U639" s="2"/>
      <c r="AA639" s="2"/>
      <c r="AG639" s="2"/>
      <c r="AM639" s="2"/>
      <c r="AS639" s="2"/>
      <c r="AY639" s="2"/>
      <c r="BE639" s="2"/>
      <c r="BK639" s="2"/>
      <c r="BQ639" s="2"/>
      <c r="BW639" s="2"/>
      <c r="CC639" s="2"/>
    </row>
    <row r="640" spans="3:81" ht="14.25" customHeight="1">
      <c r="C640" s="2"/>
      <c r="I640" s="2"/>
      <c r="O640" s="2"/>
      <c r="U640" s="2"/>
      <c r="AA640" s="2"/>
      <c r="AG640" s="2"/>
      <c r="AM640" s="2"/>
      <c r="AS640" s="2"/>
      <c r="AY640" s="2"/>
      <c r="BE640" s="2"/>
      <c r="BK640" s="2"/>
      <c r="BQ640" s="2"/>
      <c r="BW640" s="2"/>
      <c r="CC640" s="2"/>
    </row>
    <row r="641" spans="3:81" ht="14.25" customHeight="1">
      <c r="C641" s="2"/>
      <c r="I641" s="2"/>
      <c r="O641" s="2"/>
      <c r="U641" s="2"/>
      <c r="AA641" s="2"/>
      <c r="AG641" s="2"/>
      <c r="AM641" s="2"/>
      <c r="AS641" s="2"/>
      <c r="AY641" s="2"/>
      <c r="BE641" s="2"/>
      <c r="BK641" s="2"/>
      <c r="BQ641" s="2"/>
      <c r="BW641" s="2"/>
      <c r="CC641" s="2"/>
    </row>
    <row r="642" spans="3:81" ht="14.25" customHeight="1">
      <c r="C642" s="2"/>
      <c r="I642" s="2"/>
      <c r="O642" s="2"/>
      <c r="U642" s="2"/>
      <c r="AA642" s="2"/>
      <c r="AG642" s="2"/>
      <c r="AM642" s="2"/>
      <c r="AS642" s="2"/>
      <c r="AY642" s="2"/>
      <c r="BE642" s="2"/>
      <c r="BK642" s="2"/>
      <c r="BQ642" s="2"/>
      <c r="BW642" s="2"/>
      <c r="CC642" s="2"/>
    </row>
    <row r="643" spans="3:81" ht="14.25" customHeight="1">
      <c r="C643" s="2"/>
      <c r="I643" s="2"/>
      <c r="O643" s="2"/>
      <c r="U643" s="2"/>
      <c r="AA643" s="2"/>
      <c r="AG643" s="2"/>
      <c r="AM643" s="2"/>
      <c r="AS643" s="2"/>
      <c r="AY643" s="2"/>
      <c r="BE643" s="2"/>
      <c r="BK643" s="2"/>
      <c r="BQ643" s="2"/>
      <c r="BW643" s="2"/>
      <c r="CC643" s="2"/>
    </row>
    <row r="644" spans="3:81" ht="14.25" customHeight="1">
      <c r="C644" s="2"/>
      <c r="I644" s="2"/>
      <c r="O644" s="2"/>
      <c r="U644" s="2"/>
      <c r="AA644" s="2"/>
      <c r="AG644" s="2"/>
      <c r="AM644" s="2"/>
      <c r="AS644" s="2"/>
      <c r="AY644" s="2"/>
      <c r="BE644" s="2"/>
      <c r="BK644" s="2"/>
      <c r="BQ644" s="2"/>
      <c r="BW644" s="2"/>
      <c r="CC644" s="2"/>
    </row>
    <row r="645" spans="3:81" ht="14.25" customHeight="1">
      <c r="C645" s="2"/>
      <c r="I645" s="2"/>
      <c r="O645" s="2"/>
      <c r="U645" s="2"/>
      <c r="AA645" s="2"/>
      <c r="AG645" s="2"/>
      <c r="AM645" s="2"/>
      <c r="AS645" s="2"/>
      <c r="AY645" s="2"/>
      <c r="BE645" s="2"/>
      <c r="BK645" s="2"/>
      <c r="BQ645" s="2"/>
      <c r="BW645" s="2"/>
      <c r="CC645" s="2"/>
    </row>
    <row r="646" spans="3:81" ht="14.25" customHeight="1">
      <c r="C646" s="2"/>
      <c r="I646" s="2"/>
      <c r="O646" s="2"/>
      <c r="U646" s="2"/>
      <c r="AA646" s="2"/>
      <c r="AG646" s="2"/>
      <c r="AM646" s="2"/>
      <c r="AS646" s="2"/>
      <c r="AY646" s="2"/>
      <c r="BE646" s="2"/>
      <c r="BK646" s="2"/>
      <c r="BQ646" s="2"/>
      <c r="BW646" s="2"/>
      <c r="CC646" s="2"/>
    </row>
    <row r="647" spans="3:81" ht="14.25" customHeight="1">
      <c r="C647" s="2"/>
      <c r="I647" s="2"/>
      <c r="O647" s="2"/>
      <c r="U647" s="2"/>
      <c r="AA647" s="2"/>
      <c r="AG647" s="2"/>
      <c r="AM647" s="2"/>
      <c r="AS647" s="2"/>
      <c r="AY647" s="2"/>
      <c r="BE647" s="2"/>
      <c r="BK647" s="2"/>
      <c r="BQ647" s="2"/>
      <c r="BW647" s="2"/>
      <c r="CC647" s="2"/>
    </row>
    <row r="648" spans="3:81" ht="14.25" customHeight="1">
      <c r="C648" s="2"/>
      <c r="I648" s="2"/>
      <c r="O648" s="2"/>
      <c r="U648" s="2"/>
      <c r="AA648" s="2"/>
      <c r="AG648" s="2"/>
      <c r="AM648" s="2"/>
      <c r="AS648" s="2"/>
      <c r="AY648" s="2"/>
      <c r="BE648" s="2"/>
      <c r="BK648" s="2"/>
      <c r="BQ648" s="2"/>
      <c r="BW648" s="2"/>
      <c r="CC648" s="2"/>
    </row>
    <row r="649" spans="3:81" ht="14.25" customHeight="1">
      <c r="C649" s="2"/>
      <c r="I649" s="2"/>
      <c r="O649" s="2"/>
      <c r="U649" s="2"/>
      <c r="AA649" s="2"/>
      <c r="AG649" s="2"/>
      <c r="AM649" s="2"/>
      <c r="AS649" s="2"/>
      <c r="AY649" s="2"/>
      <c r="BE649" s="2"/>
      <c r="BK649" s="2"/>
      <c r="BQ649" s="2"/>
      <c r="BW649" s="2"/>
      <c r="CC649" s="2"/>
    </row>
    <row r="650" spans="3:81" ht="14.25" customHeight="1">
      <c r="C650" s="2"/>
      <c r="I650" s="2"/>
      <c r="O650" s="2"/>
      <c r="U650" s="2"/>
      <c r="AA650" s="2"/>
      <c r="AG650" s="2"/>
      <c r="AM650" s="2"/>
      <c r="AS650" s="2"/>
      <c r="AY650" s="2"/>
      <c r="BE650" s="2"/>
      <c r="BK650" s="2"/>
      <c r="BQ650" s="2"/>
      <c r="BW650" s="2"/>
      <c r="CC650" s="2"/>
    </row>
    <row r="651" spans="3:81" ht="14.25" customHeight="1">
      <c r="C651" s="2"/>
      <c r="I651" s="2"/>
      <c r="O651" s="2"/>
      <c r="U651" s="2"/>
      <c r="AA651" s="2"/>
      <c r="AG651" s="2"/>
      <c r="AM651" s="2"/>
      <c r="AS651" s="2"/>
      <c r="AY651" s="2"/>
      <c r="BE651" s="2"/>
      <c r="BK651" s="2"/>
      <c r="BQ651" s="2"/>
      <c r="BW651" s="2"/>
      <c r="CC651" s="2"/>
    </row>
    <row r="652" spans="3:81" ht="14.25" customHeight="1">
      <c r="C652" s="2"/>
      <c r="I652" s="2"/>
      <c r="O652" s="2"/>
      <c r="U652" s="2"/>
      <c r="AA652" s="2"/>
      <c r="AG652" s="2"/>
      <c r="AM652" s="2"/>
      <c r="AS652" s="2"/>
      <c r="AY652" s="2"/>
      <c r="BE652" s="2"/>
      <c r="BK652" s="2"/>
      <c r="BQ652" s="2"/>
      <c r="BW652" s="2"/>
      <c r="CC652" s="2"/>
    </row>
    <row r="653" spans="3:81" ht="14.25" customHeight="1">
      <c r="C653" s="2"/>
      <c r="I653" s="2"/>
      <c r="O653" s="2"/>
      <c r="U653" s="2"/>
      <c r="AA653" s="2"/>
      <c r="AG653" s="2"/>
      <c r="AM653" s="2"/>
      <c r="AS653" s="2"/>
      <c r="AY653" s="2"/>
      <c r="BE653" s="2"/>
      <c r="BK653" s="2"/>
      <c r="BQ653" s="2"/>
      <c r="BW653" s="2"/>
      <c r="CC653" s="2"/>
    </row>
    <row r="654" spans="3:81" ht="14.25" customHeight="1">
      <c r="C654" s="2"/>
      <c r="I654" s="2"/>
      <c r="O654" s="2"/>
      <c r="U654" s="2"/>
      <c r="AA654" s="2"/>
      <c r="AG654" s="2"/>
      <c r="AM654" s="2"/>
      <c r="AS654" s="2"/>
      <c r="AY654" s="2"/>
      <c r="BE654" s="2"/>
      <c r="BK654" s="2"/>
      <c r="BQ654" s="2"/>
      <c r="BW654" s="2"/>
      <c r="CC654" s="2"/>
    </row>
    <row r="655" spans="3:81" ht="14.25" customHeight="1">
      <c r="C655" s="2"/>
      <c r="I655" s="2"/>
      <c r="O655" s="2"/>
      <c r="U655" s="2"/>
      <c r="AA655" s="2"/>
      <c r="AG655" s="2"/>
      <c r="AM655" s="2"/>
      <c r="AS655" s="2"/>
      <c r="AY655" s="2"/>
      <c r="BE655" s="2"/>
      <c r="BK655" s="2"/>
      <c r="BQ655" s="2"/>
      <c r="BW655" s="2"/>
      <c r="CC655" s="2"/>
    </row>
    <row r="656" spans="3:81" ht="14.25" customHeight="1">
      <c r="C656" s="2"/>
      <c r="I656" s="2"/>
      <c r="O656" s="2"/>
      <c r="U656" s="2"/>
      <c r="AA656" s="2"/>
      <c r="AG656" s="2"/>
      <c r="AM656" s="2"/>
      <c r="AS656" s="2"/>
      <c r="AY656" s="2"/>
      <c r="BE656" s="2"/>
      <c r="BK656" s="2"/>
      <c r="BQ656" s="2"/>
      <c r="BW656" s="2"/>
      <c r="CC656" s="2"/>
    </row>
    <row r="657" spans="3:81" ht="14.25" customHeight="1">
      <c r="C657" s="2"/>
      <c r="I657" s="2"/>
      <c r="O657" s="2"/>
      <c r="U657" s="2"/>
      <c r="AA657" s="2"/>
      <c r="AG657" s="2"/>
      <c r="AM657" s="2"/>
      <c r="AS657" s="2"/>
      <c r="AY657" s="2"/>
      <c r="BE657" s="2"/>
      <c r="BK657" s="2"/>
      <c r="BQ657" s="2"/>
      <c r="BW657" s="2"/>
      <c r="CC657" s="2"/>
    </row>
    <row r="658" spans="3:81" ht="14.25" customHeight="1">
      <c r="C658" s="2"/>
      <c r="I658" s="2"/>
      <c r="O658" s="2"/>
      <c r="U658" s="2"/>
      <c r="AA658" s="2"/>
      <c r="AG658" s="2"/>
      <c r="AM658" s="2"/>
      <c r="AS658" s="2"/>
      <c r="AY658" s="2"/>
      <c r="BE658" s="2"/>
      <c r="BK658" s="2"/>
      <c r="BQ658" s="2"/>
      <c r="BW658" s="2"/>
      <c r="CC658" s="2"/>
    </row>
    <row r="659" spans="3:81" ht="14.25" customHeight="1">
      <c r="C659" s="2"/>
      <c r="I659" s="2"/>
      <c r="O659" s="2"/>
      <c r="U659" s="2"/>
      <c r="AA659" s="2"/>
      <c r="AG659" s="2"/>
      <c r="AM659" s="2"/>
      <c r="AS659" s="2"/>
      <c r="AY659" s="2"/>
      <c r="BE659" s="2"/>
      <c r="BK659" s="2"/>
      <c r="BQ659" s="2"/>
      <c r="BW659" s="2"/>
      <c r="CC659" s="2"/>
    </row>
    <row r="660" spans="3:81" ht="14.25" customHeight="1">
      <c r="C660" s="2"/>
      <c r="I660" s="2"/>
      <c r="O660" s="2"/>
      <c r="U660" s="2"/>
      <c r="AA660" s="2"/>
      <c r="AG660" s="2"/>
      <c r="AM660" s="2"/>
      <c r="AS660" s="2"/>
      <c r="AY660" s="2"/>
      <c r="BE660" s="2"/>
      <c r="BK660" s="2"/>
      <c r="BQ660" s="2"/>
      <c r="BW660" s="2"/>
      <c r="CC660" s="2"/>
    </row>
    <row r="661" spans="3:81" ht="14.25" customHeight="1">
      <c r="C661" s="2"/>
      <c r="I661" s="2"/>
      <c r="O661" s="2"/>
      <c r="U661" s="2"/>
      <c r="AA661" s="2"/>
      <c r="AG661" s="2"/>
      <c r="AM661" s="2"/>
      <c r="AS661" s="2"/>
      <c r="AY661" s="2"/>
      <c r="BE661" s="2"/>
      <c r="BK661" s="2"/>
      <c r="BQ661" s="2"/>
      <c r="BW661" s="2"/>
      <c r="CC661" s="2"/>
    </row>
    <row r="662" spans="3:81" ht="14.25" customHeight="1">
      <c r="C662" s="2"/>
      <c r="I662" s="2"/>
      <c r="O662" s="2"/>
      <c r="U662" s="2"/>
      <c r="AA662" s="2"/>
      <c r="AG662" s="2"/>
      <c r="AM662" s="2"/>
      <c r="AS662" s="2"/>
      <c r="AY662" s="2"/>
      <c r="BE662" s="2"/>
      <c r="BK662" s="2"/>
      <c r="BQ662" s="2"/>
      <c r="BW662" s="2"/>
      <c r="CC662" s="2"/>
    </row>
    <row r="663" spans="3:81" ht="14.25" customHeight="1">
      <c r="C663" s="2"/>
      <c r="I663" s="2"/>
      <c r="O663" s="2"/>
      <c r="U663" s="2"/>
      <c r="AA663" s="2"/>
      <c r="AG663" s="2"/>
      <c r="AM663" s="2"/>
      <c r="AS663" s="2"/>
      <c r="AY663" s="2"/>
      <c r="BE663" s="2"/>
      <c r="BK663" s="2"/>
      <c r="BQ663" s="2"/>
      <c r="BW663" s="2"/>
      <c r="CC663" s="2"/>
    </row>
    <row r="664" spans="3:81" ht="14.25" customHeight="1">
      <c r="C664" s="2"/>
      <c r="I664" s="2"/>
      <c r="O664" s="2"/>
      <c r="U664" s="2"/>
      <c r="AA664" s="2"/>
      <c r="AG664" s="2"/>
      <c r="AM664" s="2"/>
      <c r="AS664" s="2"/>
      <c r="AY664" s="2"/>
      <c r="BE664" s="2"/>
      <c r="BK664" s="2"/>
      <c r="BQ664" s="2"/>
      <c r="BW664" s="2"/>
      <c r="CC664" s="2"/>
    </row>
    <row r="665" spans="3:81" ht="14.25" customHeight="1">
      <c r="C665" s="2"/>
      <c r="I665" s="2"/>
      <c r="O665" s="2"/>
      <c r="U665" s="2"/>
      <c r="AA665" s="2"/>
      <c r="AG665" s="2"/>
      <c r="AM665" s="2"/>
      <c r="AS665" s="2"/>
      <c r="AY665" s="2"/>
      <c r="BE665" s="2"/>
      <c r="BK665" s="2"/>
      <c r="BQ665" s="2"/>
      <c r="BW665" s="2"/>
      <c r="CC665" s="2"/>
    </row>
    <row r="666" spans="3:81" ht="14.25" customHeight="1">
      <c r="C666" s="2"/>
      <c r="I666" s="2"/>
      <c r="O666" s="2"/>
      <c r="U666" s="2"/>
      <c r="AA666" s="2"/>
      <c r="AG666" s="2"/>
      <c r="AM666" s="2"/>
      <c r="AS666" s="2"/>
      <c r="AY666" s="2"/>
      <c r="BE666" s="2"/>
      <c r="BK666" s="2"/>
      <c r="BQ666" s="2"/>
      <c r="BW666" s="2"/>
      <c r="CC666" s="2"/>
    </row>
    <row r="667" spans="3:81" ht="14.25" customHeight="1">
      <c r="C667" s="2"/>
      <c r="I667" s="2"/>
      <c r="O667" s="2"/>
      <c r="U667" s="2"/>
      <c r="AA667" s="2"/>
      <c r="AG667" s="2"/>
      <c r="AM667" s="2"/>
      <c r="AS667" s="2"/>
      <c r="AY667" s="2"/>
      <c r="BE667" s="2"/>
      <c r="BK667" s="2"/>
      <c r="BQ667" s="2"/>
      <c r="BW667" s="2"/>
      <c r="CC667" s="2"/>
    </row>
    <row r="668" spans="3:81" ht="14.25" customHeight="1">
      <c r="C668" s="2"/>
      <c r="I668" s="2"/>
      <c r="O668" s="2"/>
      <c r="U668" s="2"/>
      <c r="AA668" s="2"/>
      <c r="AG668" s="2"/>
      <c r="AM668" s="2"/>
      <c r="AS668" s="2"/>
      <c r="AY668" s="2"/>
      <c r="BE668" s="2"/>
      <c r="BK668" s="2"/>
      <c r="BQ668" s="2"/>
      <c r="BW668" s="2"/>
      <c r="CC668" s="2"/>
    </row>
    <row r="669" spans="3:81" ht="14.25" customHeight="1">
      <c r="C669" s="2"/>
      <c r="I669" s="2"/>
      <c r="O669" s="2"/>
      <c r="U669" s="2"/>
      <c r="AA669" s="2"/>
      <c r="AG669" s="2"/>
      <c r="AM669" s="2"/>
      <c r="AS669" s="2"/>
      <c r="AY669" s="2"/>
      <c r="BE669" s="2"/>
      <c r="BK669" s="2"/>
      <c r="BQ669" s="2"/>
      <c r="BW669" s="2"/>
      <c r="CC669" s="2"/>
    </row>
    <row r="670" spans="3:81" ht="14.25" customHeight="1">
      <c r="C670" s="2"/>
      <c r="I670" s="2"/>
      <c r="O670" s="2"/>
      <c r="U670" s="2"/>
      <c r="AA670" s="2"/>
      <c r="AG670" s="2"/>
      <c r="AM670" s="2"/>
      <c r="AS670" s="2"/>
      <c r="AY670" s="2"/>
      <c r="BE670" s="2"/>
      <c r="BK670" s="2"/>
      <c r="BQ670" s="2"/>
      <c r="BW670" s="2"/>
      <c r="CC670" s="2"/>
    </row>
    <row r="671" spans="3:81" ht="14.25" customHeight="1">
      <c r="C671" s="2"/>
      <c r="I671" s="2"/>
      <c r="O671" s="2"/>
      <c r="U671" s="2"/>
      <c r="AA671" s="2"/>
      <c r="AG671" s="2"/>
      <c r="AM671" s="2"/>
      <c r="AS671" s="2"/>
      <c r="AY671" s="2"/>
      <c r="BE671" s="2"/>
      <c r="BK671" s="2"/>
      <c r="BQ671" s="2"/>
      <c r="BW671" s="2"/>
      <c r="CC671" s="2"/>
    </row>
    <row r="672" spans="3:81" ht="14.25" customHeight="1">
      <c r="C672" s="2"/>
      <c r="I672" s="2"/>
      <c r="O672" s="2"/>
      <c r="U672" s="2"/>
      <c r="AA672" s="2"/>
      <c r="AG672" s="2"/>
      <c r="AM672" s="2"/>
      <c r="AS672" s="2"/>
      <c r="AY672" s="2"/>
      <c r="BE672" s="2"/>
      <c r="BK672" s="2"/>
      <c r="BQ672" s="2"/>
      <c r="BW672" s="2"/>
      <c r="CC672" s="2"/>
    </row>
    <row r="673" spans="3:81" ht="14.25" customHeight="1">
      <c r="C673" s="2"/>
      <c r="I673" s="2"/>
      <c r="O673" s="2"/>
      <c r="U673" s="2"/>
      <c r="AA673" s="2"/>
      <c r="AG673" s="2"/>
      <c r="AM673" s="2"/>
      <c r="AS673" s="2"/>
      <c r="AY673" s="2"/>
      <c r="BE673" s="2"/>
      <c r="BK673" s="2"/>
      <c r="BQ673" s="2"/>
      <c r="BW673" s="2"/>
      <c r="CC673" s="2"/>
    </row>
    <row r="674" spans="3:81" ht="14.25" customHeight="1">
      <c r="C674" s="2"/>
      <c r="I674" s="2"/>
      <c r="O674" s="2"/>
      <c r="U674" s="2"/>
      <c r="AA674" s="2"/>
      <c r="AG674" s="2"/>
      <c r="AM674" s="2"/>
      <c r="AS674" s="2"/>
      <c r="AY674" s="2"/>
      <c r="BE674" s="2"/>
      <c r="BK674" s="2"/>
      <c r="BQ674" s="2"/>
      <c r="BW674" s="2"/>
      <c r="CC674" s="2"/>
    </row>
    <row r="675" spans="3:81" ht="14.25" customHeight="1">
      <c r="C675" s="2"/>
      <c r="I675" s="2"/>
      <c r="O675" s="2"/>
      <c r="U675" s="2"/>
      <c r="AA675" s="2"/>
      <c r="AG675" s="2"/>
      <c r="AM675" s="2"/>
      <c r="AS675" s="2"/>
      <c r="AY675" s="2"/>
      <c r="BE675" s="2"/>
      <c r="BK675" s="2"/>
      <c r="BQ675" s="2"/>
      <c r="BW675" s="2"/>
      <c r="CC675" s="2"/>
    </row>
    <row r="676" spans="3:81" ht="14.25" customHeight="1">
      <c r="C676" s="2"/>
      <c r="I676" s="2"/>
      <c r="O676" s="2"/>
      <c r="U676" s="2"/>
      <c r="AA676" s="2"/>
      <c r="AG676" s="2"/>
      <c r="AM676" s="2"/>
      <c r="AS676" s="2"/>
      <c r="AY676" s="2"/>
      <c r="BE676" s="2"/>
      <c r="BK676" s="2"/>
      <c r="BQ676" s="2"/>
      <c r="BW676" s="2"/>
      <c r="CC676" s="2"/>
    </row>
    <row r="677" spans="3:81" ht="14.25" customHeight="1">
      <c r="C677" s="2"/>
      <c r="I677" s="2"/>
      <c r="O677" s="2"/>
      <c r="U677" s="2"/>
      <c r="AA677" s="2"/>
      <c r="AG677" s="2"/>
      <c r="AM677" s="2"/>
      <c r="AS677" s="2"/>
      <c r="AY677" s="2"/>
      <c r="BE677" s="2"/>
      <c r="BK677" s="2"/>
      <c r="BQ677" s="2"/>
      <c r="BW677" s="2"/>
      <c r="CC677" s="2"/>
    </row>
    <row r="678" spans="3:81" ht="14.25" customHeight="1">
      <c r="C678" s="2"/>
      <c r="I678" s="2"/>
      <c r="O678" s="2"/>
      <c r="U678" s="2"/>
      <c r="AA678" s="2"/>
      <c r="AG678" s="2"/>
      <c r="AM678" s="2"/>
      <c r="AS678" s="2"/>
      <c r="AY678" s="2"/>
      <c r="BE678" s="2"/>
      <c r="BK678" s="2"/>
      <c r="BQ678" s="2"/>
      <c r="BW678" s="2"/>
      <c r="CC678" s="2"/>
    </row>
    <row r="679" spans="3:81" ht="14.25" customHeight="1">
      <c r="C679" s="2"/>
      <c r="I679" s="2"/>
      <c r="O679" s="2"/>
      <c r="U679" s="2"/>
      <c r="AA679" s="2"/>
      <c r="AG679" s="2"/>
      <c r="AM679" s="2"/>
      <c r="AS679" s="2"/>
      <c r="AY679" s="2"/>
      <c r="BE679" s="2"/>
      <c r="BK679" s="2"/>
      <c r="BQ679" s="2"/>
      <c r="BW679" s="2"/>
      <c r="CC679" s="2"/>
    </row>
    <row r="680" spans="3:81" ht="14.25" customHeight="1">
      <c r="C680" s="2"/>
      <c r="I680" s="2"/>
      <c r="O680" s="2"/>
      <c r="U680" s="2"/>
      <c r="AA680" s="2"/>
      <c r="AG680" s="2"/>
      <c r="AM680" s="2"/>
      <c r="AS680" s="2"/>
      <c r="AY680" s="2"/>
      <c r="BE680" s="2"/>
      <c r="BK680" s="2"/>
      <c r="BQ680" s="2"/>
      <c r="BW680" s="2"/>
      <c r="CC680" s="2"/>
    </row>
    <row r="681" spans="3:81" ht="14.25" customHeight="1">
      <c r="C681" s="2"/>
      <c r="I681" s="2"/>
      <c r="O681" s="2"/>
      <c r="U681" s="2"/>
      <c r="AA681" s="2"/>
      <c r="AG681" s="2"/>
      <c r="AM681" s="2"/>
      <c r="AS681" s="2"/>
      <c r="AY681" s="2"/>
      <c r="BE681" s="2"/>
      <c r="BK681" s="2"/>
      <c r="BQ681" s="2"/>
      <c r="BW681" s="2"/>
      <c r="CC681" s="2"/>
    </row>
    <row r="682" spans="3:81" ht="14.25" customHeight="1">
      <c r="C682" s="2"/>
      <c r="I682" s="2"/>
      <c r="O682" s="2"/>
      <c r="U682" s="2"/>
      <c r="AA682" s="2"/>
      <c r="AG682" s="2"/>
      <c r="AM682" s="2"/>
      <c r="AS682" s="2"/>
      <c r="AY682" s="2"/>
      <c r="BE682" s="2"/>
      <c r="BK682" s="2"/>
      <c r="BQ682" s="2"/>
      <c r="BW682" s="2"/>
      <c r="CC682" s="2"/>
    </row>
    <row r="683" spans="3:81" ht="14.25" customHeight="1">
      <c r="C683" s="2"/>
      <c r="I683" s="2"/>
      <c r="O683" s="2"/>
      <c r="U683" s="2"/>
      <c r="AA683" s="2"/>
      <c r="AG683" s="2"/>
      <c r="AM683" s="2"/>
      <c r="AS683" s="2"/>
      <c r="AY683" s="2"/>
      <c r="BE683" s="2"/>
      <c r="BK683" s="2"/>
      <c r="BQ683" s="2"/>
      <c r="BW683" s="2"/>
      <c r="CC683" s="2"/>
    </row>
    <row r="684" spans="3:81" ht="14.25" customHeight="1">
      <c r="C684" s="2"/>
      <c r="I684" s="2"/>
      <c r="O684" s="2"/>
      <c r="U684" s="2"/>
      <c r="AA684" s="2"/>
      <c r="AG684" s="2"/>
      <c r="AM684" s="2"/>
      <c r="AS684" s="2"/>
      <c r="AY684" s="2"/>
      <c r="BE684" s="2"/>
      <c r="BK684" s="2"/>
      <c r="BQ684" s="2"/>
      <c r="BW684" s="2"/>
      <c r="CC684" s="2"/>
    </row>
    <row r="685" spans="3:81" ht="14.25" customHeight="1">
      <c r="C685" s="2"/>
      <c r="I685" s="2"/>
      <c r="O685" s="2"/>
      <c r="U685" s="2"/>
      <c r="AA685" s="2"/>
      <c r="AG685" s="2"/>
      <c r="AM685" s="2"/>
      <c r="AS685" s="2"/>
      <c r="AY685" s="2"/>
      <c r="BE685" s="2"/>
      <c r="BK685" s="2"/>
      <c r="BQ685" s="2"/>
      <c r="BW685" s="2"/>
      <c r="CC685" s="2"/>
    </row>
    <row r="686" spans="3:81" ht="14.25" customHeight="1">
      <c r="C686" s="2"/>
      <c r="I686" s="2"/>
      <c r="O686" s="2"/>
      <c r="U686" s="2"/>
      <c r="AA686" s="2"/>
      <c r="AG686" s="2"/>
      <c r="AM686" s="2"/>
      <c r="AS686" s="2"/>
      <c r="AY686" s="2"/>
      <c r="BE686" s="2"/>
      <c r="BK686" s="2"/>
      <c r="BQ686" s="2"/>
      <c r="BW686" s="2"/>
      <c r="CC686" s="2"/>
    </row>
    <row r="687" spans="3:81" ht="14.25" customHeight="1">
      <c r="C687" s="2"/>
      <c r="I687" s="2"/>
      <c r="O687" s="2"/>
      <c r="U687" s="2"/>
      <c r="AA687" s="2"/>
      <c r="AG687" s="2"/>
      <c r="AM687" s="2"/>
      <c r="AS687" s="2"/>
      <c r="AY687" s="2"/>
      <c r="BE687" s="2"/>
      <c r="BK687" s="2"/>
      <c r="BQ687" s="2"/>
      <c r="BW687" s="2"/>
      <c r="CC687" s="2"/>
    </row>
    <row r="688" spans="3:81" ht="14.25" customHeight="1">
      <c r="C688" s="2"/>
      <c r="I688" s="2"/>
      <c r="O688" s="2"/>
      <c r="U688" s="2"/>
      <c r="AA688" s="2"/>
      <c r="AG688" s="2"/>
      <c r="AM688" s="2"/>
      <c r="AS688" s="2"/>
      <c r="AY688" s="2"/>
      <c r="BE688" s="2"/>
      <c r="BK688" s="2"/>
      <c r="BQ688" s="2"/>
      <c r="BW688" s="2"/>
      <c r="CC688" s="2"/>
    </row>
    <row r="689" spans="3:81" ht="14.25" customHeight="1">
      <c r="C689" s="2"/>
      <c r="I689" s="2"/>
      <c r="O689" s="2"/>
      <c r="U689" s="2"/>
      <c r="AA689" s="2"/>
      <c r="AG689" s="2"/>
      <c r="AM689" s="2"/>
      <c r="AS689" s="2"/>
      <c r="AY689" s="2"/>
      <c r="BE689" s="2"/>
      <c r="BK689" s="2"/>
      <c r="BQ689" s="2"/>
      <c r="BW689" s="2"/>
      <c r="CC689" s="2"/>
    </row>
    <row r="690" spans="3:81" ht="14.25" customHeight="1">
      <c r="C690" s="2"/>
      <c r="I690" s="2"/>
      <c r="O690" s="2"/>
      <c r="U690" s="2"/>
      <c r="AA690" s="2"/>
      <c r="AG690" s="2"/>
      <c r="AM690" s="2"/>
      <c r="AS690" s="2"/>
      <c r="AY690" s="2"/>
      <c r="BE690" s="2"/>
      <c r="BK690" s="2"/>
      <c r="BQ690" s="2"/>
      <c r="BW690" s="2"/>
      <c r="CC690" s="2"/>
    </row>
    <row r="691" spans="3:81" ht="14.25" customHeight="1">
      <c r="C691" s="2"/>
      <c r="I691" s="2"/>
      <c r="O691" s="2"/>
      <c r="U691" s="2"/>
      <c r="AA691" s="2"/>
      <c r="AG691" s="2"/>
      <c r="AM691" s="2"/>
      <c r="AS691" s="2"/>
      <c r="AY691" s="2"/>
      <c r="BE691" s="2"/>
      <c r="BK691" s="2"/>
      <c r="BQ691" s="2"/>
      <c r="BW691" s="2"/>
      <c r="CC691" s="2"/>
    </row>
    <row r="692" spans="3:81" ht="14.25" customHeight="1">
      <c r="C692" s="2"/>
      <c r="I692" s="2"/>
      <c r="O692" s="2"/>
      <c r="U692" s="2"/>
      <c r="AA692" s="2"/>
      <c r="AG692" s="2"/>
      <c r="AM692" s="2"/>
      <c r="AS692" s="2"/>
      <c r="AY692" s="2"/>
      <c r="BE692" s="2"/>
      <c r="BK692" s="2"/>
      <c r="BQ692" s="2"/>
      <c r="BW692" s="2"/>
      <c r="CC692" s="2"/>
    </row>
    <row r="693" spans="3:81" ht="14.25" customHeight="1">
      <c r="C693" s="2"/>
      <c r="I693" s="2"/>
      <c r="O693" s="2"/>
      <c r="U693" s="2"/>
      <c r="AA693" s="2"/>
      <c r="AG693" s="2"/>
      <c r="AM693" s="2"/>
      <c r="AS693" s="2"/>
      <c r="AY693" s="2"/>
      <c r="BE693" s="2"/>
      <c r="BK693" s="2"/>
      <c r="BQ693" s="2"/>
      <c r="BW693" s="2"/>
      <c r="CC693" s="2"/>
    </row>
    <row r="694" spans="3:81" ht="14.25" customHeight="1">
      <c r="C694" s="2"/>
      <c r="I694" s="2"/>
      <c r="O694" s="2"/>
      <c r="U694" s="2"/>
      <c r="AA694" s="2"/>
      <c r="AG694" s="2"/>
      <c r="AM694" s="2"/>
      <c r="AS694" s="2"/>
      <c r="AY694" s="2"/>
      <c r="BE694" s="2"/>
      <c r="BK694" s="2"/>
      <c r="BQ694" s="2"/>
      <c r="BW694" s="2"/>
      <c r="CC694" s="2"/>
    </row>
    <row r="695" spans="3:81" ht="14.25" customHeight="1">
      <c r="C695" s="2"/>
      <c r="I695" s="2"/>
      <c r="O695" s="2"/>
      <c r="U695" s="2"/>
      <c r="AA695" s="2"/>
      <c r="AG695" s="2"/>
      <c r="AM695" s="2"/>
      <c r="AS695" s="2"/>
      <c r="AY695" s="2"/>
      <c r="BE695" s="2"/>
      <c r="BK695" s="2"/>
      <c r="BQ695" s="2"/>
      <c r="BW695" s="2"/>
      <c r="CC695" s="2"/>
    </row>
    <row r="696" spans="3:81" ht="14.25" customHeight="1">
      <c r="C696" s="2"/>
      <c r="I696" s="2"/>
      <c r="O696" s="2"/>
      <c r="U696" s="2"/>
      <c r="AA696" s="2"/>
      <c r="AG696" s="2"/>
      <c r="AM696" s="2"/>
      <c r="AS696" s="2"/>
      <c r="AY696" s="2"/>
      <c r="BE696" s="2"/>
      <c r="BK696" s="2"/>
      <c r="BQ696" s="2"/>
      <c r="BW696" s="2"/>
      <c r="CC696" s="2"/>
    </row>
    <row r="697" spans="3:81" ht="14.25" customHeight="1">
      <c r="C697" s="2"/>
      <c r="I697" s="2"/>
      <c r="O697" s="2"/>
      <c r="U697" s="2"/>
      <c r="AA697" s="2"/>
      <c r="AG697" s="2"/>
      <c r="AM697" s="2"/>
      <c r="AS697" s="2"/>
      <c r="AY697" s="2"/>
      <c r="BE697" s="2"/>
      <c r="BK697" s="2"/>
      <c r="BQ697" s="2"/>
      <c r="BW697" s="2"/>
      <c r="CC697" s="2"/>
    </row>
    <row r="698" spans="3:81" ht="14.25" customHeight="1">
      <c r="C698" s="2"/>
      <c r="I698" s="2"/>
      <c r="O698" s="2"/>
      <c r="U698" s="2"/>
      <c r="AA698" s="2"/>
      <c r="AG698" s="2"/>
      <c r="AM698" s="2"/>
      <c r="AS698" s="2"/>
      <c r="AY698" s="2"/>
      <c r="BE698" s="2"/>
      <c r="BK698" s="2"/>
      <c r="BQ698" s="2"/>
      <c r="BW698" s="2"/>
      <c r="CC698" s="2"/>
    </row>
    <row r="699" spans="3:81" ht="14.25" customHeight="1">
      <c r="C699" s="2"/>
      <c r="I699" s="2"/>
      <c r="O699" s="2"/>
      <c r="U699" s="2"/>
      <c r="AA699" s="2"/>
      <c r="AG699" s="2"/>
      <c r="AM699" s="2"/>
      <c r="AS699" s="2"/>
      <c r="AY699" s="2"/>
      <c r="BE699" s="2"/>
      <c r="BK699" s="2"/>
      <c r="BQ699" s="2"/>
      <c r="BW699" s="2"/>
      <c r="CC699" s="2"/>
    </row>
    <row r="700" spans="3:81" ht="14.25" customHeight="1">
      <c r="C700" s="2"/>
      <c r="I700" s="2"/>
      <c r="O700" s="2"/>
      <c r="U700" s="2"/>
      <c r="AA700" s="2"/>
      <c r="AG700" s="2"/>
      <c r="AM700" s="2"/>
      <c r="AS700" s="2"/>
      <c r="AY700" s="2"/>
      <c r="BE700" s="2"/>
      <c r="BK700" s="2"/>
      <c r="BQ700" s="2"/>
      <c r="BW700" s="2"/>
      <c r="CC700" s="2"/>
    </row>
    <row r="701" spans="3:81" ht="14.25" customHeight="1">
      <c r="C701" s="2"/>
      <c r="I701" s="2"/>
      <c r="O701" s="2"/>
      <c r="U701" s="2"/>
      <c r="AA701" s="2"/>
      <c r="AG701" s="2"/>
      <c r="AM701" s="2"/>
      <c r="AS701" s="2"/>
      <c r="AY701" s="2"/>
      <c r="BE701" s="2"/>
      <c r="BK701" s="2"/>
      <c r="BQ701" s="2"/>
      <c r="BW701" s="2"/>
      <c r="CC701" s="2"/>
    </row>
    <row r="702" spans="3:81" ht="14.25" customHeight="1">
      <c r="C702" s="2"/>
      <c r="I702" s="2"/>
      <c r="O702" s="2"/>
      <c r="U702" s="2"/>
      <c r="AA702" s="2"/>
      <c r="AG702" s="2"/>
      <c r="AM702" s="2"/>
      <c r="AS702" s="2"/>
      <c r="AY702" s="2"/>
      <c r="BE702" s="2"/>
      <c r="BK702" s="2"/>
      <c r="BQ702" s="2"/>
      <c r="BW702" s="2"/>
      <c r="CC702" s="2"/>
    </row>
    <row r="703" spans="3:81" ht="14.25" customHeight="1">
      <c r="C703" s="2"/>
      <c r="I703" s="2"/>
      <c r="O703" s="2"/>
      <c r="U703" s="2"/>
      <c r="AA703" s="2"/>
      <c r="AG703" s="2"/>
      <c r="AM703" s="2"/>
      <c r="AS703" s="2"/>
      <c r="AY703" s="2"/>
      <c r="BE703" s="2"/>
      <c r="BK703" s="2"/>
      <c r="BQ703" s="2"/>
      <c r="BW703" s="2"/>
      <c r="CC703" s="2"/>
    </row>
    <row r="704" spans="3:81" ht="14.25" customHeight="1">
      <c r="C704" s="2"/>
      <c r="I704" s="2"/>
      <c r="O704" s="2"/>
      <c r="U704" s="2"/>
      <c r="AA704" s="2"/>
      <c r="AG704" s="2"/>
      <c r="AM704" s="2"/>
      <c r="AS704" s="2"/>
      <c r="AY704" s="2"/>
      <c r="BE704" s="2"/>
      <c r="BK704" s="2"/>
      <c r="BQ704" s="2"/>
      <c r="BW704" s="2"/>
      <c r="CC704" s="2"/>
    </row>
    <row r="705" spans="3:81" ht="14.25" customHeight="1">
      <c r="C705" s="2"/>
      <c r="I705" s="2"/>
      <c r="O705" s="2"/>
      <c r="U705" s="2"/>
      <c r="AA705" s="2"/>
      <c r="AG705" s="2"/>
      <c r="AM705" s="2"/>
      <c r="AS705" s="2"/>
      <c r="AY705" s="2"/>
      <c r="BE705" s="2"/>
      <c r="BK705" s="2"/>
      <c r="BQ705" s="2"/>
      <c r="BW705" s="2"/>
      <c r="CC705" s="2"/>
    </row>
    <row r="706" spans="3:81" ht="14.25" customHeight="1">
      <c r="C706" s="2"/>
      <c r="I706" s="2"/>
      <c r="O706" s="2"/>
      <c r="U706" s="2"/>
      <c r="AA706" s="2"/>
      <c r="AG706" s="2"/>
      <c r="AM706" s="2"/>
      <c r="AS706" s="2"/>
      <c r="AY706" s="2"/>
      <c r="BE706" s="2"/>
      <c r="BK706" s="2"/>
      <c r="BQ706" s="2"/>
      <c r="BW706" s="2"/>
      <c r="CC706" s="2"/>
    </row>
    <row r="707" spans="3:81" ht="14.25" customHeight="1">
      <c r="C707" s="2"/>
      <c r="I707" s="2"/>
      <c r="O707" s="2"/>
      <c r="U707" s="2"/>
      <c r="AA707" s="2"/>
      <c r="AG707" s="2"/>
      <c r="AM707" s="2"/>
      <c r="AS707" s="2"/>
      <c r="AY707" s="2"/>
      <c r="BE707" s="2"/>
      <c r="BK707" s="2"/>
      <c r="BQ707" s="2"/>
      <c r="BW707" s="2"/>
      <c r="CC707" s="2"/>
    </row>
    <row r="708" spans="3:81" ht="14.25" customHeight="1">
      <c r="C708" s="2"/>
      <c r="I708" s="2"/>
      <c r="O708" s="2"/>
      <c r="U708" s="2"/>
      <c r="AA708" s="2"/>
      <c r="AG708" s="2"/>
      <c r="AM708" s="2"/>
      <c r="AS708" s="2"/>
      <c r="AY708" s="2"/>
      <c r="BE708" s="2"/>
      <c r="BK708" s="2"/>
      <c r="BQ708" s="2"/>
      <c r="BW708" s="2"/>
      <c r="CC708" s="2"/>
    </row>
    <row r="709" spans="3:81" ht="14.25" customHeight="1">
      <c r="C709" s="2"/>
      <c r="I709" s="2"/>
      <c r="O709" s="2"/>
      <c r="U709" s="2"/>
      <c r="AA709" s="2"/>
      <c r="AG709" s="2"/>
      <c r="AM709" s="2"/>
      <c r="AS709" s="2"/>
      <c r="AY709" s="2"/>
      <c r="BE709" s="2"/>
      <c r="BK709" s="2"/>
      <c r="BQ709" s="2"/>
      <c r="BW709" s="2"/>
      <c r="CC709" s="2"/>
    </row>
    <row r="710" spans="3:81" ht="14.25" customHeight="1">
      <c r="C710" s="2"/>
      <c r="I710" s="2"/>
      <c r="O710" s="2"/>
      <c r="U710" s="2"/>
      <c r="AA710" s="2"/>
      <c r="AG710" s="2"/>
      <c r="AM710" s="2"/>
      <c r="AS710" s="2"/>
      <c r="AY710" s="2"/>
      <c r="BE710" s="2"/>
      <c r="BK710" s="2"/>
      <c r="BQ710" s="2"/>
      <c r="BW710" s="2"/>
      <c r="CC710" s="2"/>
    </row>
    <row r="711" spans="3:81" ht="14.25" customHeight="1">
      <c r="C711" s="2"/>
      <c r="I711" s="2"/>
      <c r="O711" s="2"/>
      <c r="U711" s="2"/>
      <c r="AA711" s="2"/>
      <c r="AG711" s="2"/>
      <c r="AM711" s="2"/>
      <c r="AS711" s="2"/>
      <c r="AY711" s="2"/>
      <c r="BE711" s="2"/>
      <c r="BK711" s="2"/>
      <c r="BQ711" s="2"/>
      <c r="BW711" s="2"/>
      <c r="CC711" s="2"/>
    </row>
    <row r="712" spans="3:81" ht="14.25" customHeight="1">
      <c r="C712" s="2"/>
      <c r="I712" s="2"/>
      <c r="O712" s="2"/>
      <c r="U712" s="2"/>
      <c r="AA712" s="2"/>
      <c r="AG712" s="2"/>
      <c r="AM712" s="2"/>
      <c r="AS712" s="2"/>
      <c r="AY712" s="2"/>
      <c r="BE712" s="2"/>
      <c r="BK712" s="2"/>
      <c r="BQ712" s="2"/>
      <c r="BW712" s="2"/>
      <c r="CC712" s="2"/>
    </row>
    <row r="713" spans="3:81" ht="14.25" customHeight="1">
      <c r="C713" s="2"/>
      <c r="I713" s="2"/>
      <c r="O713" s="2"/>
      <c r="U713" s="2"/>
      <c r="AA713" s="2"/>
      <c r="AG713" s="2"/>
      <c r="AM713" s="2"/>
      <c r="AS713" s="2"/>
      <c r="AY713" s="2"/>
      <c r="BE713" s="2"/>
      <c r="BK713" s="2"/>
      <c r="BQ713" s="2"/>
      <c r="BW713" s="2"/>
      <c r="CC713" s="2"/>
    </row>
    <row r="714" spans="3:81" ht="14.25" customHeight="1">
      <c r="C714" s="2"/>
      <c r="I714" s="2"/>
      <c r="O714" s="2"/>
      <c r="U714" s="2"/>
      <c r="AA714" s="2"/>
      <c r="AG714" s="2"/>
      <c r="AM714" s="2"/>
      <c r="AS714" s="2"/>
      <c r="AY714" s="2"/>
      <c r="BE714" s="2"/>
      <c r="BK714" s="2"/>
      <c r="BQ714" s="2"/>
      <c r="BW714" s="2"/>
      <c r="CC714" s="2"/>
    </row>
    <row r="715" spans="3:81" ht="14.25" customHeight="1">
      <c r="C715" s="2"/>
      <c r="I715" s="2"/>
      <c r="O715" s="2"/>
      <c r="U715" s="2"/>
      <c r="AA715" s="2"/>
      <c r="AG715" s="2"/>
      <c r="AM715" s="2"/>
      <c r="AS715" s="2"/>
      <c r="AY715" s="2"/>
      <c r="BE715" s="2"/>
      <c r="BK715" s="2"/>
      <c r="BQ715" s="2"/>
      <c r="BW715" s="2"/>
      <c r="CC715" s="2"/>
    </row>
    <row r="716" spans="3:81" ht="14.25" customHeight="1">
      <c r="C716" s="2"/>
      <c r="I716" s="2"/>
      <c r="O716" s="2"/>
      <c r="U716" s="2"/>
      <c r="AA716" s="2"/>
      <c r="AG716" s="2"/>
      <c r="AM716" s="2"/>
      <c r="AS716" s="2"/>
      <c r="AY716" s="2"/>
      <c r="BE716" s="2"/>
      <c r="BK716" s="2"/>
      <c r="BQ716" s="2"/>
      <c r="BW716" s="2"/>
      <c r="CC716" s="2"/>
    </row>
    <row r="717" spans="3:81" ht="14.25" customHeight="1">
      <c r="C717" s="2"/>
      <c r="I717" s="2"/>
      <c r="O717" s="2"/>
      <c r="U717" s="2"/>
      <c r="AA717" s="2"/>
      <c r="AG717" s="2"/>
      <c r="AM717" s="2"/>
      <c r="AS717" s="2"/>
      <c r="AY717" s="2"/>
      <c r="BE717" s="2"/>
      <c r="BK717" s="2"/>
      <c r="BQ717" s="2"/>
      <c r="BW717" s="2"/>
      <c r="CC717" s="2"/>
    </row>
    <row r="718" spans="3:81" ht="14.25" customHeight="1">
      <c r="C718" s="2"/>
      <c r="I718" s="2"/>
      <c r="O718" s="2"/>
      <c r="U718" s="2"/>
      <c r="AA718" s="2"/>
      <c r="AG718" s="2"/>
      <c r="AM718" s="2"/>
      <c r="AS718" s="2"/>
      <c r="AY718" s="2"/>
      <c r="BE718" s="2"/>
      <c r="BK718" s="2"/>
      <c r="BQ718" s="2"/>
      <c r="BW718" s="2"/>
      <c r="CC718" s="2"/>
    </row>
    <row r="719" spans="3:81" ht="14.25" customHeight="1">
      <c r="C719" s="2"/>
      <c r="I719" s="2"/>
      <c r="O719" s="2"/>
      <c r="U719" s="2"/>
      <c r="AA719" s="2"/>
      <c r="AG719" s="2"/>
      <c r="AM719" s="2"/>
      <c r="AS719" s="2"/>
      <c r="AY719" s="2"/>
      <c r="BE719" s="2"/>
      <c r="BK719" s="2"/>
      <c r="BQ719" s="2"/>
      <c r="BW719" s="2"/>
      <c r="CC719" s="2"/>
    </row>
    <row r="720" spans="3:81" ht="14.25" customHeight="1">
      <c r="C720" s="2"/>
      <c r="I720" s="2"/>
      <c r="O720" s="2"/>
      <c r="U720" s="2"/>
      <c r="AA720" s="2"/>
      <c r="AG720" s="2"/>
      <c r="AM720" s="2"/>
      <c r="AS720" s="2"/>
      <c r="AY720" s="2"/>
      <c r="BE720" s="2"/>
      <c r="BK720" s="2"/>
      <c r="BQ720" s="2"/>
      <c r="BW720" s="2"/>
      <c r="CC720" s="2"/>
    </row>
    <row r="721" spans="3:81" ht="14.25" customHeight="1">
      <c r="C721" s="2"/>
      <c r="I721" s="2"/>
      <c r="O721" s="2"/>
      <c r="U721" s="2"/>
      <c r="AA721" s="2"/>
      <c r="AG721" s="2"/>
      <c r="AM721" s="2"/>
      <c r="AS721" s="2"/>
      <c r="AY721" s="2"/>
      <c r="BE721" s="2"/>
      <c r="BK721" s="2"/>
      <c r="BQ721" s="2"/>
      <c r="BW721" s="2"/>
      <c r="CC721" s="2"/>
    </row>
    <row r="722" spans="3:81" ht="14.25" customHeight="1">
      <c r="C722" s="2"/>
      <c r="I722" s="2"/>
      <c r="O722" s="2"/>
      <c r="U722" s="2"/>
      <c r="AA722" s="2"/>
      <c r="AG722" s="2"/>
      <c r="AM722" s="2"/>
      <c r="AS722" s="2"/>
      <c r="AY722" s="2"/>
      <c r="BE722" s="2"/>
      <c r="BK722" s="2"/>
      <c r="BQ722" s="2"/>
      <c r="BW722" s="2"/>
      <c r="CC722" s="2"/>
    </row>
    <row r="723" spans="3:81" ht="14.25" customHeight="1">
      <c r="C723" s="2"/>
      <c r="I723" s="2"/>
      <c r="O723" s="2"/>
      <c r="U723" s="2"/>
      <c r="AA723" s="2"/>
      <c r="AG723" s="2"/>
      <c r="AM723" s="2"/>
      <c r="AS723" s="2"/>
      <c r="AY723" s="2"/>
      <c r="BE723" s="2"/>
      <c r="BK723" s="2"/>
      <c r="BQ723" s="2"/>
      <c r="BW723" s="2"/>
      <c r="CC723" s="2"/>
    </row>
    <row r="724" spans="3:81" ht="14.25" customHeight="1">
      <c r="C724" s="2"/>
      <c r="I724" s="2"/>
      <c r="O724" s="2"/>
      <c r="U724" s="2"/>
      <c r="AA724" s="2"/>
      <c r="AG724" s="2"/>
      <c r="AM724" s="2"/>
      <c r="AS724" s="2"/>
      <c r="AY724" s="2"/>
      <c r="BE724" s="2"/>
      <c r="BK724" s="2"/>
      <c r="BQ724" s="2"/>
      <c r="BW724" s="2"/>
      <c r="CC724" s="2"/>
    </row>
    <row r="725" spans="3:81" ht="14.25" customHeight="1">
      <c r="C725" s="2"/>
      <c r="I725" s="2"/>
      <c r="O725" s="2"/>
      <c r="U725" s="2"/>
      <c r="AA725" s="2"/>
      <c r="AG725" s="2"/>
      <c r="AM725" s="2"/>
      <c r="AS725" s="2"/>
      <c r="AY725" s="2"/>
      <c r="BE725" s="2"/>
      <c r="BK725" s="2"/>
      <c r="BQ725" s="2"/>
      <c r="BW725" s="2"/>
      <c r="CC725" s="2"/>
    </row>
    <row r="726" spans="3:81" ht="14.25" customHeight="1">
      <c r="C726" s="2"/>
      <c r="I726" s="2"/>
      <c r="O726" s="2"/>
      <c r="U726" s="2"/>
      <c r="AA726" s="2"/>
      <c r="AG726" s="2"/>
      <c r="AM726" s="2"/>
      <c r="AS726" s="2"/>
      <c r="AY726" s="2"/>
      <c r="BE726" s="2"/>
      <c r="BK726" s="2"/>
      <c r="BQ726" s="2"/>
      <c r="BW726" s="2"/>
      <c r="CC726" s="2"/>
    </row>
    <row r="727" spans="3:81" ht="14.25" customHeight="1">
      <c r="C727" s="2"/>
      <c r="I727" s="2"/>
      <c r="O727" s="2"/>
      <c r="U727" s="2"/>
      <c r="AA727" s="2"/>
      <c r="AG727" s="2"/>
      <c r="AM727" s="2"/>
      <c r="AS727" s="2"/>
      <c r="AY727" s="2"/>
      <c r="BE727" s="2"/>
      <c r="BK727" s="2"/>
      <c r="BQ727" s="2"/>
      <c r="BW727" s="2"/>
      <c r="CC727" s="2"/>
    </row>
    <row r="728" spans="3:81" ht="14.25" customHeight="1">
      <c r="C728" s="2"/>
      <c r="I728" s="2"/>
      <c r="O728" s="2"/>
      <c r="U728" s="2"/>
      <c r="AA728" s="2"/>
      <c r="AG728" s="2"/>
      <c r="AM728" s="2"/>
      <c r="AS728" s="2"/>
      <c r="AY728" s="2"/>
      <c r="BE728" s="2"/>
      <c r="BK728" s="2"/>
      <c r="BQ728" s="2"/>
      <c r="BW728" s="2"/>
      <c r="CC728" s="2"/>
    </row>
    <row r="729" spans="3:81" ht="14.25" customHeight="1">
      <c r="C729" s="2"/>
      <c r="I729" s="2"/>
      <c r="O729" s="2"/>
      <c r="U729" s="2"/>
      <c r="AA729" s="2"/>
      <c r="AG729" s="2"/>
      <c r="AM729" s="2"/>
      <c r="AS729" s="2"/>
      <c r="AY729" s="2"/>
      <c r="BE729" s="2"/>
      <c r="BK729" s="2"/>
      <c r="BQ729" s="2"/>
      <c r="BW729" s="2"/>
      <c r="CC729" s="2"/>
    </row>
    <row r="730" spans="3:81" ht="14.25" customHeight="1">
      <c r="C730" s="2"/>
      <c r="I730" s="2"/>
      <c r="O730" s="2"/>
      <c r="U730" s="2"/>
      <c r="AA730" s="2"/>
      <c r="AG730" s="2"/>
      <c r="AM730" s="2"/>
      <c r="AS730" s="2"/>
      <c r="AY730" s="2"/>
      <c r="BE730" s="2"/>
      <c r="BK730" s="2"/>
      <c r="BQ730" s="2"/>
      <c r="BW730" s="2"/>
      <c r="CC730" s="2"/>
    </row>
    <row r="731" spans="3:81" ht="14.25" customHeight="1">
      <c r="C731" s="2"/>
      <c r="I731" s="2"/>
      <c r="O731" s="2"/>
      <c r="U731" s="2"/>
      <c r="AA731" s="2"/>
      <c r="AG731" s="2"/>
      <c r="AM731" s="2"/>
      <c r="AS731" s="2"/>
      <c r="AY731" s="2"/>
      <c r="BE731" s="2"/>
      <c r="BK731" s="2"/>
      <c r="BQ731" s="2"/>
      <c r="BW731" s="2"/>
      <c r="CC731" s="2"/>
    </row>
    <row r="732" spans="3:81" ht="14.25" customHeight="1">
      <c r="C732" s="2"/>
      <c r="I732" s="2"/>
      <c r="O732" s="2"/>
      <c r="U732" s="2"/>
      <c r="AA732" s="2"/>
      <c r="AG732" s="2"/>
      <c r="AM732" s="2"/>
      <c r="AS732" s="2"/>
      <c r="AY732" s="2"/>
      <c r="BE732" s="2"/>
      <c r="BK732" s="2"/>
      <c r="BQ732" s="2"/>
      <c r="BW732" s="2"/>
      <c r="CC732" s="2"/>
    </row>
    <row r="733" spans="3:81" ht="14.25" customHeight="1">
      <c r="C733" s="2"/>
      <c r="I733" s="2"/>
      <c r="O733" s="2"/>
      <c r="U733" s="2"/>
      <c r="AA733" s="2"/>
      <c r="AG733" s="2"/>
      <c r="AM733" s="2"/>
      <c r="AS733" s="2"/>
      <c r="AY733" s="2"/>
      <c r="BE733" s="2"/>
      <c r="BK733" s="2"/>
      <c r="BQ733" s="2"/>
      <c r="BW733" s="2"/>
      <c r="CC733" s="2"/>
    </row>
    <row r="734" spans="3:81" ht="14.25" customHeight="1">
      <c r="C734" s="2"/>
      <c r="I734" s="2"/>
      <c r="O734" s="2"/>
      <c r="U734" s="2"/>
      <c r="AA734" s="2"/>
      <c r="AG734" s="2"/>
      <c r="AM734" s="2"/>
      <c r="AS734" s="2"/>
      <c r="AY734" s="2"/>
      <c r="BE734" s="2"/>
      <c r="BK734" s="2"/>
      <c r="BQ734" s="2"/>
      <c r="BW734" s="2"/>
      <c r="CC734" s="2"/>
    </row>
    <row r="735" spans="3:81" ht="14.25" customHeight="1">
      <c r="C735" s="2"/>
      <c r="I735" s="2"/>
      <c r="O735" s="2"/>
      <c r="U735" s="2"/>
      <c r="AA735" s="2"/>
      <c r="AG735" s="2"/>
      <c r="AM735" s="2"/>
      <c r="AS735" s="2"/>
      <c r="AY735" s="2"/>
      <c r="BE735" s="2"/>
      <c r="BK735" s="2"/>
      <c r="BQ735" s="2"/>
      <c r="BW735" s="2"/>
      <c r="CC735" s="2"/>
    </row>
    <row r="736" spans="3:81" ht="14.25" customHeight="1">
      <c r="C736" s="2"/>
      <c r="I736" s="2"/>
      <c r="O736" s="2"/>
      <c r="U736" s="2"/>
      <c r="AA736" s="2"/>
      <c r="AG736" s="2"/>
      <c r="AM736" s="2"/>
      <c r="AS736" s="2"/>
      <c r="AY736" s="2"/>
      <c r="BE736" s="2"/>
      <c r="BK736" s="2"/>
      <c r="BQ736" s="2"/>
      <c r="BW736" s="2"/>
      <c r="CC736" s="2"/>
    </row>
    <row r="737" spans="3:81" ht="14.25" customHeight="1">
      <c r="C737" s="2"/>
      <c r="I737" s="2"/>
      <c r="O737" s="2"/>
      <c r="U737" s="2"/>
      <c r="AA737" s="2"/>
      <c r="AG737" s="2"/>
      <c r="AM737" s="2"/>
      <c r="AS737" s="2"/>
      <c r="AY737" s="2"/>
      <c r="BE737" s="2"/>
      <c r="BK737" s="2"/>
      <c r="BQ737" s="2"/>
      <c r="BW737" s="2"/>
      <c r="CC737" s="2"/>
    </row>
    <row r="738" spans="3:81" ht="14.25" customHeight="1">
      <c r="C738" s="2"/>
      <c r="I738" s="2"/>
      <c r="O738" s="2"/>
      <c r="U738" s="2"/>
      <c r="AA738" s="2"/>
      <c r="AG738" s="2"/>
      <c r="AM738" s="2"/>
      <c r="AS738" s="2"/>
      <c r="AY738" s="2"/>
      <c r="BE738" s="2"/>
      <c r="BK738" s="2"/>
      <c r="BQ738" s="2"/>
      <c r="BW738" s="2"/>
      <c r="CC738" s="2"/>
    </row>
    <row r="739" spans="3:81" ht="14.25" customHeight="1">
      <c r="C739" s="2"/>
      <c r="I739" s="2"/>
      <c r="O739" s="2"/>
      <c r="U739" s="2"/>
      <c r="AA739" s="2"/>
      <c r="AG739" s="2"/>
      <c r="AM739" s="2"/>
      <c r="AS739" s="2"/>
      <c r="AY739" s="2"/>
      <c r="BE739" s="2"/>
      <c r="BK739" s="2"/>
      <c r="BQ739" s="2"/>
      <c r="BW739" s="2"/>
      <c r="CC739" s="2"/>
    </row>
    <row r="740" spans="3:81" ht="14.25" customHeight="1">
      <c r="C740" s="2"/>
      <c r="I740" s="2"/>
      <c r="O740" s="2"/>
      <c r="U740" s="2"/>
      <c r="AA740" s="2"/>
      <c r="AG740" s="2"/>
      <c r="AM740" s="2"/>
      <c r="AS740" s="2"/>
      <c r="AY740" s="2"/>
      <c r="BE740" s="2"/>
      <c r="BK740" s="2"/>
      <c r="BQ740" s="2"/>
      <c r="BW740" s="2"/>
      <c r="CC740" s="2"/>
    </row>
    <row r="741" spans="3:81" ht="14.25" customHeight="1">
      <c r="C741" s="2"/>
      <c r="I741" s="2"/>
      <c r="O741" s="2"/>
      <c r="U741" s="2"/>
      <c r="AA741" s="2"/>
      <c r="AG741" s="2"/>
      <c r="AM741" s="2"/>
      <c r="AS741" s="2"/>
      <c r="AY741" s="2"/>
      <c r="BE741" s="2"/>
      <c r="BK741" s="2"/>
      <c r="BQ741" s="2"/>
      <c r="BW741" s="2"/>
      <c r="CC741" s="2"/>
    </row>
    <row r="742" spans="3:81" ht="14.25" customHeight="1">
      <c r="C742" s="2"/>
      <c r="I742" s="2"/>
      <c r="O742" s="2"/>
      <c r="U742" s="2"/>
      <c r="AA742" s="2"/>
      <c r="AG742" s="2"/>
      <c r="AM742" s="2"/>
      <c r="AS742" s="2"/>
      <c r="AY742" s="2"/>
      <c r="BE742" s="2"/>
      <c r="BK742" s="2"/>
      <c r="BQ742" s="2"/>
      <c r="BW742" s="2"/>
      <c r="CC742" s="2"/>
    </row>
    <row r="743" spans="3:81" ht="14.25" customHeight="1">
      <c r="C743" s="2"/>
      <c r="I743" s="2"/>
      <c r="O743" s="2"/>
      <c r="U743" s="2"/>
      <c r="AA743" s="2"/>
      <c r="AG743" s="2"/>
      <c r="AM743" s="2"/>
      <c r="AS743" s="2"/>
      <c r="AY743" s="2"/>
      <c r="BE743" s="2"/>
      <c r="BK743" s="2"/>
      <c r="BQ743" s="2"/>
      <c r="BW743" s="2"/>
      <c r="CC743" s="2"/>
    </row>
    <row r="744" spans="3:81" ht="14.25" customHeight="1">
      <c r="C744" s="2"/>
      <c r="I744" s="2"/>
      <c r="O744" s="2"/>
      <c r="U744" s="2"/>
      <c r="AA744" s="2"/>
      <c r="AG744" s="2"/>
      <c r="AM744" s="2"/>
      <c r="AS744" s="2"/>
      <c r="AY744" s="2"/>
      <c r="BE744" s="2"/>
      <c r="BK744" s="2"/>
      <c r="BQ744" s="2"/>
      <c r="BW744" s="2"/>
      <c r="CC744" s="2"/>
    </row>
    <row r="745" spans="3:81" ht="14.25" customHeight="1">
      <c r="C745" s="2"/>
      <c r="I745" s="2"/>
      <c r="O745" s="2"/>
      <c r="U745" s="2"/>
      <c r="AA745" s="2"/>
      <c r="AG745" s="2"/>
      <c r="AM745" s="2"/>
      <c r="AS745" s="2"/>
      <c r="AY745" s="2"/>
      <c r="BE745" s="2"/>
      <c r="BK745" s="2"/>
      <c r="BQ745" s="2"/>
      <c r="BW745" s="2"/>
      <c r="CC745" s="2"/>
    </row>
    <row r="746" spans="3:81" ht="14.25" customHeight="1">
      <c r="C746" s="2"/>
      <c r="I746" s="2"/>
      <c r="O746" s="2"/>
      <c r="U746" s="2"/>
      <c r="AA746" s="2"/>
      <c r="AG746" s="2"/>
      <c r="AM746" s="2"/>
      <c r="AS746" s="2"/>
      <c r="AY746" s="2"/>
      <c r="BE746" s="2"/>
      <c r="BK746" s="2"/>
      <c r="BQ746" s="2"/>
      <c r="BW746" s="2"/>
      <c r="CC746" s="2"/>
    </row>
    <row r="747" spans="3:81" ht="14.25" customHeight="1">
      <c r="C747" s="2"/>
      <c r="I747" s="2"/>
      <c r="O747" s="2"/>
      <c r="U747" s="2"/>
      <c r="AA747" s="2"/>
      <c r="AG747" s="2"/>
      <c r="AM747" s="2"/>
      <c r="AS747" s="2"/>
      <c r="AY747" s="2"/>
      <c r="BE747" s="2"/>
      <c r="BK747" s="2"/>
      <c r="BQ747" s="2"/>
      <c r="BW747" s="2"/>
      <c r="CC747" s="2"/>
    </row>
    <row r="748" spans="3:81" ht="14.25" customHeight="1">
      <c r="C748" s="2"/>
      <c r="I748" s="2"/>
      <c r="O748" s="2"/>
      <c r="U748" s="2"/>
      <c r="AA748" s="2"/>
      <c r="AG748" s="2"/>
      <c r="AM748" s="2"/>
      <c r="AS748" s="2"/>
      <c r="AY748" s="2"/>
      <c r="BE748" s="2"/>
      <c r="BK748" s="2"/>
      <c r="BQ748" s="2"/>
      <c r="BW748" s="2"/>
      <c r="CC748" s="2"/>
    </row>
    <row r="749" spans="3:81" ht="14.25" customHeight="1">
      <c r="C749" s="2"/>
      <c r="I749" s="2"/>
      <c r="O749" s="2"/>
      <c r="U749" s="2"/>
      <c r="AA749" s="2"/>
      <c r="AG749" s="2"/>
      <c r="AM749" s="2"/>
      <c r="AS749" s="2"/>
      <c r="AY749" s="2"/>
      <c r="BE749" s="2"/>
      <c r="BK749" s="2"/>
      <c r="BQ749" s="2"/>
      <c r="BW749" s="2"/>
      <c r="CC749" s="2"/>
    </row>
    <row r="750" spans="3:81" ht="14.25" customHeight="1">
      <c r="C750" s="2"/>
      <c r="I750" s="2"/>
      <c r="O750" s="2"/>
      <c r="U750" s="2"/>
      <c r="AA750" s="2"/>
      <c r="AG750" s="2"/>
      <c r="AM750" s="2"/>
      <c r="AS750" s="2"/>
      <c r="AY750" s="2"/>
      <c r="BE750" s="2"/>
      <c r="BK750" s="2"/>
      <c r="BQ750" s="2"/>
      <c r="BW750" s="2"/>
      <c r="CC750" s="2"/>
    </row>
    <row r="751" spans="3:81" ht="14.25" customHeight="1">
      <c r="C751" s="2"/>
      <c r="I751" s="2"/>
      <c r="O751" s="2"/>
      <c r="U751" s="2"/>
      <c r="AA751" s="2"/>
      <c r="AG751" s="2"/>
      <c r="AM751" s="2"/>
      <c r="AS751" s="2"/>
      <c r="AY751" s="2"/>
      <c r="BE751" s="2"/>
      <c r="BK751" s="2"/>
      <c r="BQ751" s="2"/>
      <c r="BW751" s="2"/>
      <c r="CC751" s="2"/>
    </row>
    <row r="752" spans="3:81" ht="14.25" customHeight="1">
      <c r="C752" s="2"/>
      <c r="I752" s="2"/>
      <c r="O752" s="2"/>
      <c r="U752" s="2"/>
      <c r="AA752" s="2"/>
      <c r="AG752" s="2"/>
      <c r="AM752" s="2"/>
      <c r="AS752" s="2"/>
      <c r="AY752" s="2"/>
      <c r="BE752" s="2"/>
      <c r="BK752" s="2"/>
      <c r="BQ752" s="2"/>
      <c r="BW752" s="2"/>
      <c r="CC752" s="2"/>
    </row>
    <row r="753" spans="3:81" ht="14.25" customHeight="1">
      <c r="C753" s="2"/>
      <c r="I753" s="2"/>
      <c r="O753" s="2"/>
      <c r="U753" s="2"/>
      <c r="AA753" s="2"/>
      <c r="AG753" s="2"/>
      <c r="AM753" s="2"/>
      <c r="AS753" s="2"/>
      <c r="AY753" s="2"/>
      <c r="BE753" s="2"/>
      <c r="BK753" s="2"/>
      <c r="BQ753" s="2"/>
      <c r="BW753" s="2"/>
      <c r="CC753" s="2"/>
    </row>
    <row r="754" spans="3:81" ht="14.25" customHeight="1">
      <c r="C754" s="2"/>
      <c r="I754" s="2"/>
      <c r="O754" s="2"/>
      <c r="U754" s="2"/>
      <c r="AA754" s="2"/>
      <c r="AG754" s="2"/>
      <c r="AM754" s="2"/>
      <c r="AS754" s="2"/>
      <c r="AY754" s="2"/>
      <c r="BE754" s="2"/>
      <c r="BK754" s="2"/>
      <c r="BQ754" s="2"/>
      <c r="BW754" s="2"/>
      <c r="CC754" s="2"/>
    </row>
    <row r="755" spans="3:81" ht="14.25" customHeight="1">
      <c r="C755" s="2"/>
      <c r="I755" s="2"/>
      <c r="O755" s="2"/>
      <c r="U755" s="2"/>
      <c r="AA755" s="2"/>
      <c r="AG755" s="2"/>
      <c r="AM755" s="2"/>
      <c r="AS755" s="2"/>
      <c r="AY755" s="2"/>
      <c r="BE755" s="2"/>
      <c r="BK755" s="2"/>
      <c r="BQ755" s="2"/>
      <c r="BW755" s="2"/>
      <c r="CC755" s="2"/>
    </row>
    <row r="756" spans="3:81" ht="14.25" customHeight="1">
      <c r="C756" s="2"/>
      <c r="I756" s="2"/>
      <c r="O756" s="2"/>
      <c r="U756" s="2"/>
      <c r="AA756" s="2"/>
      <c r="AG756" s="2"/>
      <c r="AM756" s="2"/>
      <c r="AS756" s="2"/>
      <c r="AY756" s="2"/>
      <c r="BE756" s="2"/>
      <c r="BK756" s="2"/>
      <c r="BQ756" s="2"/>
      <c r="BW756" s="2"/>
      <c r="CC756" s="2"/>
    </row>
    <row r="757" spans="3:81" ht="14.25" customHeight="1">
      <c r="C757" s="2"/>
      <c r="I757" s="2"/>
      <c r="O757" s="2"/>
      <c r="U757" s="2"/>
      <c r="AA757" s="2"/>
      <c r="AG757" s="2"/>
      <c r="AM757" s="2"/>
      <c r="AS757" s="2"/>
      <c r="AY757" s="2"/>
      <c r="BE757" s="2"/>
      <c r="BK757" s="2"/>
      <c r="BQ757" s="2"/>
      <c r="BW757" s="2"/>
      <c r="CC757" s="2"/>
    </row>
    <row r="758" spans="3:81" ht="14.25" customHeight="1">
      <c r="C758" s="2"/>
      <c r="I758" s="2"/>
      <c r="O758" s="2"/>
      <c r="U758" s="2"/>
      <c r="AA758" s="2"/>
      <c r="AG758" s="2"/>
      <c r="AM758" s="2"/>
      <c r="AS758" s="2"/>
      <c r="AY758" s="2"/>
      <c r="BE758" s="2"/>
      <c r="BK758" s="2"/>
      <c r="BQ758" s="2"/>
      <c r="BW758" s="2"/>
      <c r="CC758" s="2"/>
    </row>
    <row r="759" spans="3:81" ht="14.25" customHeight="1">
      <c r="C759" s="2"/>
      <c r="I759" s="2"/>
      <c r="O759" s="2"/>
      <c r="U759" s="2"/>
      <c r="AA759" s="2"/>
      <c r="AG759" s="2"/>
      <c r="AM759" s="2"/>
      <c r="AS759" s="2"/>
      <c r="AY759" s="2"/>
      <c r="BE759" s="2"/>
      <c r="BK759" s="2"/>
      <c r="BQ759" s="2"/>
      <c r="BW759" s="2"/>
      <c r="CC759" s="2"/>
    </row>
    <row r="760" spans="3:81" ht="14.25" customHeight="1">
      <c r="C760" s="2"/>
      <c r="I760" s="2"/>
      <c r="O760" s="2"/>
      <c r="U760" s="2"/>
      <c r="AA760" s="2"/>
      <c r="AG760" s="2"/>
      <c r="AM760" s="2"/>
      <c r="AS760" s="2"/>
      <c r="AY760" s="2"/>
      <c r="BE760" s="2"/>
      <c r="BK760" s="2"/>
      <c r="BQ760" s="2"/>
      <c r="BW760" s="2"/>
      <c r="CC760" s="2"/>
    </row>
    <row r="761" spans="3:81" ht="14.25" customHeight="1">
      <c r="C761" s="2"/>
      <c r="I761" s="2"/>
      <c r="O761" s="2"/>
      <c r="U761" s="2"/>
      <c r="AA761" s="2"/>
      <c r="AG761" s="2"/>
      <c r="AM761" s="2"/>
      <c r="AS761" s="2"/>
      <c r="AY761" s="2"/>
      <c r="BE761" s="2"/>
      <c r="BK761" s="2"/>
      <c r="BQ761" s="2"/>
      <c r="BW761" s="2"/>
      <c r="CC761" s="2"/>
    </row>
    <row r="762" spans="3:81" ht="14.25" customHeight="1">
      <c r="C762" s="2"/>
      <c r="I762" s="2"/>
      <c r="O762" s="2"/>
      <c r="U762" s="2"/>
      <c r="AA762" s="2"/>
      <c r="AG762" s="2"/>
      <c r="AM762" s="2"/>
      <c r="AS762" s="2"/>
      <c r="AY762" s="2"/>
      <c r="BE762" s="2"/>
      <c r="BK762" s="2"/>
      <c r="BQ762" s="2"/>
      <c r="BW762" s="2"/>
      <c r="CC762" s="2"/>
    </row>
    <row r="763" spans="3:81" ht="14.25" customHeight="1">
      <c r="C763" s="2"/>
      <c r="I763" s="2"/>
      <c r="O763" s="2"/>
      <c r="U763" s="2"/>
      <c r="AA763" s="2"/>
      <c r="AG763" s="2"/>
      <c r="AM763" s="2"/>
      <c r="AS763" s="2"/>
      <c r="AY763" s="2"/>
      <c r="BE763" s="2"/>
      <c r="BK763" s="2"/>
      <c r="BQ763" s="2"/>
      <c r="BW763" s="2"/>
      <c r="CC763" s="2"/>
    </row>
    <row r="764" spans="3:81" ht="14.25" customHeight="1">
      <c r="C764" s="2"/>
      <c r="I764" s="2"/>
      <c r="O764" s="2"/>
      <c r="U764" s="2"/>
      <c r="AA764" s="2"/>
      <c r="AG764" s="2"/>
      <c r="AM764" s="2"/>
      <c r="AS764" s="2"/>
      <c r="AY764" s="2"/>
      <c r="BE764" s="2"/>
      <c r="BK764" s="2"/>
      <c r="BQ764" s="2"/>
      <c r="BW764" s="2"/>
      <c r="CC764" s="2"/>
    </row>
    <row r="765" spans="3:81" ht="14.25" customHeight="1">
      <c r="C765" s="2"/>
      <c r="I765" s="2"/>
      <c r="O765" s="2"/>
      <c r="U765" s="2"/>
      <c r="AA765" s="2"/>
      <c r="AG765" s="2"/>
      <c r="AM765" s="2"/>
      <c r="AS765" s="2"/>
      <c r="AY765" s="2"/>
      <c r="BE765" s="2"/>
      <c r="BK765" s="2"/>
      <c r="BQ765" s="2"/>
      <c r="BW765" s="2"/>
      <c r="CC765" s="2"/>
    </row>
    <row r="766" spans="3:81" ht="14.25" customHeight="1">
      <c r="C766" s="2"/>
      <c r="I766" s="2"/>
      <c r="O766" s="2"/>
      <c r="U766" s="2"/>
      <c r="AA766" s="2"/>
      <c r="AG766" s="2"/>
      <c r="AM766" s="2"/>
      <c r="AS766" s="2"/>
      <c r="AY766" s="2"/>
      <c r="BE766" s="2"/>
      <c r="BK766" s="2"/>
      <c r="BQ766" s="2"/>
      <c r="BW766" s="2"/>
      <c r="CC766" s="2"/>
    </row>
    <row r="767" spans="3:81" ht="14.25" customHeight="1">
      <c r="C767" s="2"/>
      <c r="I767" s="2"/>
      <c r="O767" s="2"/>
      <c r="U767" s="2"/>
      <c r="AA767" s="2"/>
      <c r="AG767" s="2"/>
      <c r="AM767" s="2"/>
      <c r="AS767" s="2"/>
      <c r="AY767" s="2"/>
      <c r="BE767" s="2"/>
      <c r="BK767" s="2"/>
      <c r="BQ767" s="2"/>
      <c r="BW767" s="2"/>
      <c r="CC767" s="2"/>
    </row>
    <row r="768" spans="3:81" ht="14.25" customHeight="1">
      <c r="C768" s="2"/>
      <c r="I768" s="2"/>
      <c r="O768" s="2"/>
      <c r="U768" s="2"/>
      <c r="AA768" s="2"/>
      <c r="AG768" s="2"/>
      <c r="AM768" s="2"/>
      <c r="AS768" s="2"/>
      <c r="AY768" s="2"/>
      <c r="BE768" s="2"/>
      <c r="BK768" s="2"/>
      <c r="BQ768" s="2"/>
      <c r="BW768" s="2"/>
      <c r="CC768" s="2"/>
    </row>
    <row r="769" spans="3:81" ht="14.25" customHeight="1">
      <c r="C769" s="2"/>
      <c r="I769" s="2"/>
      <c r="O769" s="2"/>
      <c r="U769" s="2"/>
      <c r="AA769" s="2"/>
      <c r="AG769" s="2"/>
      <c r="AM769" s="2"/>
      <c r="AS769" s="2"/>
      <c r="AY769" s="2"/>
      <c r="BE769" s="2"/>
      <c r="BK769" s="2"/>
      <c r="BQ769" s="2"/>
      <c r="BW769" s="2"/>
      <c r="CC769" s="2"/>
    </row>
    <row r="770" spans="3:81" ht="14.25" customHeight="1">
      <c r="C770" s="2"/>
      <c r="I770" s="2"/>
      <c r="O770" s="2"/>
      <c r="U770" s="2"/>
      <c r="AA770" s="2"/>
      <c r="AG770" s="2"/>
      <c r="AM770" s="2"/>
      <c r="AS770" s="2"/>
      <c r="AY770" s="2"/>
      <c r="BE770" s="2"/>
      <c r="BK770" s="2"/>
      <c r="BQ770" s="2"/>
      <c r="BW770" s="2"/>
      <c r="CC770" s="2"/>
    </row>
    <row r="771" spans="3:81" ht="14.25" customHeight="1">
      <c r="C771" s="2"/>
      <c r="I771" s="2"/>
      <c r="O771" s="2"/>
      <c r="U771" s="2"/>
      <c r="AA771" s="2"/>
      <c r="AG771" s="2"/>
      <c r="AM771" s="2"/>
      <c r="AS771" s="2"/>
      <c r="AY771" s="2"/>
      <c r="BE771" s="2"/>
      <c r="BK771" s="2"/>
      <c r="BQ771" s="2"/>
      <c r="BW771" s="2"/>
      <c r="CC771" s="2"/>
    </row>
    <row r="772" spans="3:81" ht="14.25" customHeight="1">
      <c r="C772" s="2"/>
      <c r="I772" s="2"/>
      <c r="O772" s="2"/>
      <c r="U772" s="2"/>
      <c r="AA772" s="2"/>
      <c r="AG772" s="2"/>
      <c r="AM772" s="2"/>
      <c r="AS772" s="2"/>
      <c r="AY772" s="2"/>
      <c r="BE772" s="2"/>
      <c r="BK772" s="2"/>
      <c r="BQ772" s="2"/>
      <c r="BW772" s="2"/>
      <c r="CC772" s="2"/>
    </row>
    <row r="773" spans="3:81" ht="14.25" customHeight="1">
      <c r="C773" s="2"/>
      <c r="I773" s="2"/>
      <c r="O773" s="2"/>
      <c r="U773" s="2"/>
      <c r="AA773" s="2"/>
      <c r="AG773" s="2"/>
      <c r="AM773" s="2"/>
      <c r="AS773" s="2"/>
      <c r="AY773" s="2"/>
      <c r="BE773" s="2"/>
      <c r="BK773" s="2"/>
      <c r="BQ773" s="2"/>
      <c r="BW773" s="2"/>
      <c r="CC773" s="2"/>
    </row>
    <row r="774" spans="3:81" ht="14.25" customHeight="1">
      <c r="C774" s="2"/>
      <c r="I774" s="2"/>
      <c r="O774" s="2"/>
      <c r="U774" s="2"/>
      <c r="AA774" s="2"/>
      <c r="AG774" s="2"/>
      <c r="AM774" s="2"/>
      <c r="AS774" s="2"/>
      <c r="AY774" s="2"/>
      <c r="BE774" s="2"/>
      <c r="BK774" s="2"/>
      <c r="BQ774" s="2"/>
      <c r="BW774" s="2"/>
      <c r="CC774" s="2"/>
    </row>
    <row r="775" spans="3:81" ht="14.25" customHeight="1">
      <c r="C775" s="2"/>
      <c r="I775" s="2"/>
      <c r="O775" s="2"/>
      <c r="U775" s="2"/>
      <c r="AA775" s="2"/>
      <c r="AG775" s="2"/>
      <c r="AM775" s="2"/>
      <c r="AS775" s="2"/>
      <c r="AY775" s="2"/>
      <c r="BE775" s="2"/>
      <c r="BK775" s="2"/>
      <c r="BQ775" s="2"/>
      <c r="BW775" s="2"/>
      <c r="CC775" s="2"/>
    </row>
    <row r="776" spans="3:81" ht="14.25" customHeight="1">
      <c r="C776" s="2"/>
      <c r="I776" s="2"/>
      <c r="O776" s="2"/>
      <c r="U776" s="2"/>
      <c r="AA776" s="2"/>
      <c r="AG776" s="2"/>
      <c r="AM776" s="2"/>
      <c r="AS776" s="2"/>
      <c r="AY776" s="2"/>
      <c r="BE776" s="2"/>
      <c r="BK776" s="2"/>
      <c r="BQ776" s="2"/>
      <c r="BW776" s="2"/>
      <c r="CC776" s="2"/>
    </row>
    <row r="777" spans="3:81" ht="14.25" customHeight="1">
      <c r="C777" s="2"/>
      <c r="I777" s="2"/>
      <c r="O777" s="2"/>
      <c r="U777" s="2"/>
      <c r="AA777" s="2"/>
      <c r="AG777" s="2"/>
      <c r="AM777" s="2"/>
      <c r="AS777" s="2"/>
      <c r="AY777" s="2"/>
      <c r="BE777" s="2"/>
      <c r="BK777" s="2"/>
      <c r="BQ777" s="2"/>
      <c r="BW777" s="2"/>
      <c r="CC777" s="2"/>
    </row>
    <row r="778" spans="3:81" ht="14.25" customHeight="1">
      <c r="C778" s="2"/>
      <c r="I778" s="2"/>
      <c r="O778" s="2"/>
      <c r="U778" s="2"/>
      <c r="AA778" s="2"/>
      <c r="AG778" s="2"/>
      <c r="AM778" s="2"/>
      <c r="AS778" s="2"/>
      <c r="AY778" s="2"/>
      <c r="BE778" s="2"/>
      <c r="BK778" s="2"/>
      <c r="BQ778" s="2"/>
      <c r="BW778" s="2"/>
      <c r="CC778" s="2"/>
    </row>
    <row r="779" spans="3:81" ht="14.25" customHeight="1">
      <c r="C779" s="2"/>
      <c r="I779" s="2"/>
      <c r="O779" s="2"/>
      <c r="U779" s="2"/>
      <c r="AA779" s="2"/>
      <c r="AG779" s="2"/>
      <c r="AM779" s="2"/>
      <c r="AS779" s="2"/>
      <c r="AY779" s="2"/>
      <c r="BE779" s="2"/>
      <c r="BK779" s="2"/>
      <c r="BQ779" s="2"/>
      <c r="BW779" s="2"/>
      <c r="CC779" s="2"/>
    </row>
    <row r="780" spans="3:81" ht="14.25" customHeight="1">
      <c r="C780" s="2"/>
      <c r="I780" s="2"/>
      <c r="O780" s="2"/>
      <c r="U780" s="2"/>
      <c r="AA780" s="2"/>
      <c r="AG780" s="2"/>
      <c r="AM780" s="2"/>
      <c r="AS780" s="2"/>
      <c r="AY780" s="2"/>
      <c r="BE780" s="2"/>
      <c r="BK780" s="2"/>
      <c r="BQ780" s="2"/>
      <c r="BW780" s="2"/>
      <c r="CC780" s="2"/>
    </row>
    <row r="781" spans="3:81" ht="14.25" customHeight="1">
      <c r="C781" s="2"/>
      <c r="I781" s="2"/>
      <c r="O781" s="2"/>
      <c r="U781" s="2"/>
      <c r="AA781" s="2"/>
      <c r="AG781" s="2"/>
      <c r="AM781" s="2"/>
      <c r="AS781" s="2"/>
      <c r="AY781" s="2"/>
      <c r="BE781" s="2"/>
      <c r="BK781" s="2"/>
      <c r="BQ781" s="2"/>
      <c r="BW781" s="2"/>
      <c r="CC781" s="2"/>
    </row>
    <row r="782" spans="3:81" ht="14.25" customHeight="1">
      <c r="C782" s="2"/>
      <c r="I782" s="2"/>
      <c r="O782" s="2"/>
      <c r="U782" s="2"/>
      <c r="AA782" s="2"/>
      <c r="AG782" s="2"/>
      <c r="AM782" s="2"/>
      <c r="AS782" s="2"/>
      <c r="AY782" s="2"/>
      <c r="BE782" s="2"/>
      <c r="BK782" s="2"/>
      <c r="BQ782" s="2"/>
      <c r="BW782" s="2"/>
      <c r="CC782" s="2"/>
    </row>
    <row r="783" spans="3:81" ht="14.25" customHeight="1">
      <c r="C783" s="2"/>
      <c r="I783" s="2"/>
      <c r="O783" s="2"/>
      <c r="U783" s="2"/>
      <c r="AA783" s="2"/>
      <c r="AG783" s="2"/>
      <c r="AM783" s="2"/>
      <c r="AS783" s="2"/>
      <c r="AY783" s="2"/>
      <c r="BE783" s="2"/>
      <c r="BK783" s="2"/>
      <c r="BQ783" s="2"/>
      <c r="BW783" s="2"/>
      <c r="CC783" s="2"/>
    </row>
    <row r="784" spans="3:81" ht="14.25" customHeight="1">
      <c r="C784" s="2"/>
      <c r="I784" s="2"/>
      <c r="O784" s="2"/>
      <c r="U784" s="2"/>
      <c r="AA784" s="2"/>
      <c r="AG784" s="2"/>
      <c r="AM784" s="2"/>
      <c r="AS784" s="2"/>
      <c r="AY784" s="2"/>
      <c r="BE784" s="2"/>
      <c r="BK784" s="2"/>
      <c r="BQ784" s="2"/>
      <c r="BW784" s="2"/>
      <c r="CC784" s="2"/>
    </row>
    <row r="785" spans="3:81" ht="14.25" customHeight="1">
      <c r="C785" s="2"/>
      <c r="I785" s="2"/>
      <c r="O785" s="2"/>
      <c r="U785" s="2"/>
      <c r="AA785" s="2"/>
      <c r="AG785" s="2"/>
      <c r="AM785" s="2"/>
      <c r="AS785" s="2"/>
      <c r="AY785" s="2"/>
      <c r="BE785" s="2"/>
      <c r="BK785" s="2"/>
      <c r="BQ785" s="2"/>
      <c r="BW785" s="2"/>
      <c r="CC785" s="2"/>
    </row>
    <row r="786" spans="3:81" ht="14.25" customHeight="1">
      <c r="C786" s="2"/>
      <c r="I786" s="2"/>
      <c r="O786" s="2"/>
      <c r="U786" s="2"/>
      <c r="AA786" s="2"/>
      <c r="AG786" s="2"/>
      <c r="AM786" s="2"/>
      <c r="AS786" s="2"/>
      <c r="AY786" s="2"/>
      <c r="BE786" s="2"/>
      <c r="BK786" s="2"/>
      <c r="BQ786" s="2"/>
      <c r="BW786" s="2"/>
      <c r="CC786" s="2"/>
    </row>
    <row r="787" spans="3:81" ht="14.25" customHeight="1">
      <c r="C787" s="2"/>
      <c r="I787" s="2"/>
      <c r="O787" s="2"/>
      <c r="U787" s="2"/>
      <c r="AA787" s="2"/>
      <c r="AG787" s="2"/>
      <c r="AM787" s="2"/>
      <c r="AS787" s="2"/>
      <c r="AY787" s="2"/>
      <c r="BE787" s="2"/>
      <c r="BK787" s="2"/>
      <c r="BQ787" s="2"/>
      <c r="BW787" s="2"/>
      <c r="CC787" s="2"/>
    </row>
    <row r="788" spans="3:81" ht="14.25" customHeight="1">
      <c r="C788" s="2"/>
      <c r="I788" s="2"/>
      <c r="O788" s="2"/>
      <c r="U788" s="2"/>
      <c r="AA788" s="2"/>
      <c r="AG788" s="2"/>
      <c r="AM788" s="2"/>
      <c r="AS788" s="2"/>
      <c r="AY788" s="2"/>
      <c r="BE788" s="2"/>
      <c r="BK788" s="2"/>
      <c r="BQ788" s="2"/>
      <c r="BW788" s="2"/>
      <c r="CC788" s="2"/>
    </row>
    <row r="789" spans="3:81" ht="14.25" customHeight="1">
      <c r="C789" s="2"/>
      <c r="I789" s="2"/>
      <c r="O789" s="2"/>
      <c r="U789" s="2"/>
      <c r="AA789" s="2"/>
      <c r="AG789" s="2"/>
      <c r="AM789" s="2"/>
      <c r="AS789" s="2"/>
      <c r="AY789" s="2"/>
      <c r="BE789" s="2"/>
      <c r="BK789" s="2"/>
      <c r="BQ789" s="2"/>
      <c r="BW789" s="2"/>
      <c r="CC789" s="2"/>
    </row>
    <row r="790" spans="3:81" ht="14.25" customHeight="1">
      <c r="C790" s="2"/>
      <c r="I790" s="2"/>
      <c r="O790" s="2"/>
      <c r="U790" s="2"/>
      <c r="AA790" s="2"/>
      <c r="AG790" s="2"/>
      <c r="AM790" s="2"/>
      <c r="AS790" s="2"/>
      <c r="AY790" s="2"/>
      <c r="BE790" s="2"/>
      <c r="BK790" s="2"/>
      <c r="BQ790" s="2"/>
      <c r="BW790" s="2"/>
      <c r="CC790" s="2"/>
    </row>
    <row r="791" spans="3:81" ht="14.25" customHeight="1">
      <c r="C791" s="2"/>
      <c r="I791" s="2"/>
      <c r="O791" s="2"/>
      <c r="U791" s="2"/>
      <c r="AA791" s="2"/>
      <c r="AG791" s="2"/>
      <c r="AM791" s="2"/>
      <c r="AS791" s="2"/>
      <c r="AY791" s="2"/>
      <c r="BE791" s="2"/>
      <c r="BK791" s="2"/>
      <c r="BQ791" s="2"/>
      <c r="BW791" s="2"/>
      <c r="CC791" s="2"/>
    </row>
    <row r="792" spans="3:81" ht="14.25" customHeight="1">
      <c r="C792" s="2"/>
      <c r="I792" s="2"/>
      <c r="O792" s="2"/>
      <c r="U792" s="2"/>
      <c r="AA792" s="2"/>
      <c r="AG792" s="2"/>
      <c r="AM792" s="2"/>
      <c r="AS792" s="2"/>
      <c r="AY792" s="2"/>
      <c r="BE792" s="2"/>
      <c r="BK792" s="2"/>
      <c r="BQ792" s="2"/>
      <c r="BW792" s="2"/>
      <c r="CC792" s="2"/>
    </row>
    <row r="793" spans="3:81" ht="14.25" customHeight="1">
      <c r="C793" s="2"/>
      <c r="I793" s="2"/>
      <c r="O793" s="2"/>
      <c r="U793" s="2"/>
      <c r="AA793" s="2"/>
      <c r="AG793" s="2"/>
      <c r="AM793" s="2"/>
      <c r="AS793" s="2"/>
      <c r="AY793" s="2"/>
      <c r="BE793" s="2"/>
      <c r="BK793" s="2"/>
      <c r="BQ793" s="2"/>
      <c r="BW793" s="2"/>
      <c r="CC793" s="2"/>
    </row>
    <row r="794" spans="3:81" ht="14.25" customHeight="1">
      <c r="C794" s="2"/>
      <c r="I794" s="2"/>
      <c r="O794" s="2"/>
      <c r="U794" s="2"/>
      <c r="AA794" s="2"/>
      <c r="AG794" s="2"/>
      <c r="AM794" s="2"/>
      <c r="AS794" s="2"/>
      <c r="AY794" s="2"/>
      <c r="BE794" s="2"/>
      <c r="BK794" s="2"/>
      <c r="BQ794" s="2"/>
      <c r="BW794" s="2"/>
      <c r="CC794" s="2"/>
    </row>
    <row r="795" spans="3:81" ht="14.25" customHeight="1">
      <c r="C795" s="2"/>
      <c r="I795" s="2"/>
      <c r="O795" s="2"/>
      <c r="U795" s="2"/>
      <c r="AA795" s="2"/>
      <c r="AG795" s="2"/>
      <c r="AM795" s="2"/>
      <c r="AS795" s="2"/>
      <c r="AY795" s="2"/>
      <c r="BE795" s="2"/>
      <c r="BK795" s="2"/>
      <c r="BQ795" s="2"/>
      <c r="BW795" s="2"/>
      <c r="CC795" s="2"/>
    </row>
    <row r="796" spans="3:81" ht="14.25" customHeight="1">
      <c r="C796" s="2"/>
      <c r="I796" s="2"/>
      <c r="O796" s="2"/>
      <c r="U796" s="2"/>
      <c r="AA796" s="2"/>
      <c r="AG796" s="2"/>
      <c r="AM796" s="2"/>
      <c r="AS796" s="2"/>
      <c r="AY796" s="2"/>
      <c r="BE796" s="2"/>
      <c r="BK796" s="2"/>
      <c r="BQ796" s="2"/>
      <c r="BW796" s="2"/>
      <c r="CC796" s="2"/>
    </row>
    <row r="797" spans="3:81" ht="14.25" customHeight="1">
      <c r="C797" s="2"/>
      <c r="I797" s="2"/>
      <c r="O797" s="2"/>
      <c r="U797" s="2"/>
      <c r="AA797" s="2"/>
      <c r="AG797" s="2"/>
      <c r="AM797" s="2"/>
      <c r="AS797" s="2"/>
      <c r="AY797" s="2"/>
      <c r="BE797" s="2"/>
      <c r="BK797" s="2"/>
      <c r="BQ797" s="2"/>
      <c r="BW797" s="2"/>
      <c r="CC797" s="2"/>
    </row>
    <row r="798" spans="3:81" ht="14.25" customHeight="1">
      <c r="C798" s="2"/>
      <c r="I798" s="2"/>
      <c r="O798" s="2"/>
      <c r="U798" s="2"/>
      <c r="AA798" s="2"/>
      <c r="AG798" s="2"/>
      <c r="AM798" s="2"/>
      <c r="AS798" s="2"/>
      <c r="AY798" s="2"/>
      <c r="BE798" s="2"/>
      <c r="BK798" s="2"/>
      <c r="BQ798" s="2"/>
      <c r="BW798" s="2"/>
      <c r="CC798" s="2"/>
    </row>
    <row r="799" spans="3:81" ht="14.25" customHeight="1">
      <c r="C799" s="2"/>
      <c r="I799" s="2"/>
      <c r="O799" s="2"/>
      <c r="U799" s="2"/>
      <c r="AA799" s="2"/>
      <c r="AG799" s="2"/>
      <c r="AM799" s="2"/>
      <c r="AS799" s="2"/>
      <c r="AY799" s="2"/>
      <c r="BE799" s="2"/>
      <c r="BK799" s="2"/>
      <c r="BQ799" s="2"/>
      <c r="BW799" s="2"/>
      <c r="CC799" s="2"/>
    </row>
    <row r="800" spans="3:81" ht="14.25" customHeight="1">
      <c r="C800" s="2"/>
      <c r="I800" s="2"/>
      <c r="O800" s="2"/>
      <c r="U800" s="2"/>
      <c r="AA800" s="2"/>
      <c r="AG800" s="2"/>
      <c r="AM800" s="2"/>
      <c r="AS800" s="2"/>
      <c r="AY800" s="2"/>
      <c r="BE800" s="2"/>
      <c r="BK800" s="2"/>
      <c r="BQ800" s="2"/>
      <c r="BW800" s="2"/>
      <c r="CC800" s="2"/>
    </row>
    <row r="801" spans="3:81" ht="14.25" customHeight="1">
      <c r="C801" s="2"/>
      <c r="I801" s="2"/>
      <c r="O801" s="2"/>
      <c r="U801" s="2"/>
      <c r="AA801" s="2"/>
      <c r="AG801" s="2"/>
      <c r="AM801" s="2"/>
      <c r="AS801" s="2"/>
      <c r="AY801" s="2"/>
      <c r="BE801" s="2"/>
      <c r="BK801" s="2"/>
      <c r="BQ801" s="2"/>
      <c r="BW801" s="2"/>
      <c r="CC801" s="2"/>
    </row>
    <row r="802" spans="3:81" ht="14.25" customHeight="1">
      <c r="C802" s="2"/>
      <c r="I802" s="2"/>
      <c r="O802" s="2"/>
      <c r="U802" s="2"/>
      <c r="AA802" s="2"/>
      <c r="AG802" s="2"/>
      <c r="AM802" s="2"/>
      <c r="AS802" s="2"/>
      <c r="AY802" s="2"/>
      <c r="BE802" s="2"/>
      <c r="BK802" s="2"/>
      <c r="BQ802" s="2"/>
      <c r="BW802" s="2"/>
      <c r="CC802" s="2"/>
    </row>
    <row r="803" spans="3:81" ht="14.25" customHeight="1">
      <c r="C803" s="2"/>
      <c r="I803" s="2"/>
      <c r="O803" s="2"/>
      <c r="U803" s="2"/>
      <c r="AA803" s="2"/>
      <c r="AG803" s="2"/>
      <c r="AM803" s="2"/>
      <c r="AS803" s="2"/>
      <c r="AY803" s="2"/>
      <c r="BE803" s="2"/>
      <c r="BK803" s="2"/>
      <c r="BQ803" s="2"/>
      <c r="BW803" s="2"/>
      <c r="CC803" s="2"/>
    </row>
    <row r="804" spans="3:81" ht="14.25" customHeight="1">
      <c r="C804" s="2"/>
      <c r="I804" s="2"/>
      <c r="O804" s="2"/>
      <c r="U804" s="2"/>
      <c r="AA804" s="2"/>
      <c r="AG804" s="2"/>
      <c r="AM804" s="2"/>
      <c r="AS804" s="2"/>
      <c r="AY804" s="2"/>
      <c r="BE804" s="2"/>
      <c r="BK804" s="2"/>
      <c r="BQ804" s="2"/>
      <c r="BW804" s="2"/>
      <c r="CC804" s="2"/>
    </row>
    <row r="805" spans="3:81" ht="14.25" customHeight="1">
      <c r="C805" s="2"/>
      <c r="I805" s="2"/>
      <c r="O805" s="2"/>
      <c r="U805" s="2"/>
      <c r="AA805" s="2"/>
      <c r="AG805" s="2"/>
      <c r="AM805" s="2"/>
      <c r="AS805" s="2"/>
      <c r="AY805" s="2"/>
      <c r="BE805" s="2"/>
      <c r="BK805" s="2"/>
      <c r="BQ805" s="2"/>
      <c r="BW805" s="2"/>
      <c r="CC805" s="2"/>
    </row>
    <row r="806" spans="3:81" ht="14.25" customHeight="1">
      <c r="C806" s="2"/>
      <c r="I806" s="2"/>
      <c r="O806" s="2"/>
      <c r="U806" s="2"/>
      <c r="AA806" s="2"/>
      <c r="AG806" s="2"/>
      <c r="AM806" s="2"/>
      <c r="AS806" s="2"/>
      <c r="AY806" s="2"/>
      <c r="BE806" s="2"/>
      <c r="BK806" s="2"/>
      <c r="BQ806" s="2"/>
      <c r="BW806" s="2"/>
      <c r="CC806" s="2"/>
    </row>
    <row r="807" spans="3:81" ht="14.25" customHeight="1">
      <c r="C807" s="2"/>
      <c r="I807" s="2"/>
      <c r="O807" s="2"/>
      <c r="U807" s="2"/>
      <c r="AA807" s="2"/>
      <c r="AG807" s="2"/>
      <c r="AM807" s="2"/>
      <c r="AS807" s="2"/>
      <c r="AY807" s="2"/>
      <c r="BE807" s="2"/>
      <c r="BK807" s="2"/>
      <c r="BQ807" s="2"/>
      <c r="BW807" s="2"/>
      <c r="CC807" s="2"/>
    </row>
    <row r="808" spans="3:81" ht="14.25" customHeight="1">
      <c r="C808" s="2"/>
      <c r="I808" s="2"/>
      <c r="O808" s="2"/>
      <c r="U808" s="2"/>
      <c r="AA808" s="2"/>
      <c r="AG808" s="2"/>
      <c r="AM808" s="2"/>
      <c r="AS808" s="2"/>
      <c r="AY808" s="2"/>
      <c r="BE808" s="2"/>
      <c r="BK808" s="2"/>
      <c r="BQ808" s="2"/>
      <c r="BW808" s="2"/>
      <c r="CC808" s="2"/>
    </row>
    <row r="809" spans="3:81" ht="14.25" customHeight="1">
      <c r="C809" s="2"/>
      <c r="I809" s="2"/>
      <c r="O809" s="2"/>
      <c r="U809" s="2"/>
      <c r="AA809" s="2"/>
      <c r="AG809" s="2"/>
      <c r="AM809" s="2"/>
      <c r="AS809" s="2"/>
      <c r="AY809" s="2"/>
      <c r="BE809" s="2"/>
      <c r="BK809" s="2"/>
      <c r="BQ809" s="2"/>
      <c r="BW809" s="2"/>
      <c r="CC809" s="2"/>
    </row>
    <row r="810" spans="3:81" ht="14.25" customHeight="1">
      <c r="C810" s="2"/>
      <c r="I810" s="2"/>
      <c r="O810" s="2"/>
      <c r="U810" s="2"/>
      <c r="AA810" s="2"/>
      <c r="AG810" s="2"/>
      <c r="AM810" s="2"/>
      <c r="AS810" s="2"/>
      <c r="AY810" s="2"/>
      <c r="BE810" s="2"/>
      <c r="BK810" s="2"/>
      <c r="BQ810" s="2"/>
      <c r="BW810" s="2"/>
      <c r="CC810" s="2"/>
    </row>
    <row r="811" spans="3:81" ht="14.25" customHeight="1">
      <c r="C811" s="2"/>
      <c r="I811" s="2"/>
      <c r="O811" s="2"/>
      <c r="U811" s="2"/>
      <c r="AA811" s="2"/>
      <c r="AG811" s="2"/>
      <c r="AM811" s="2"/>
      <c r="AS811" s="2"/>
      <c r="AY811" s="2"/>
      <c r="BE811" s="2"/>
      <c r="BK811" s="2"/>
      <c r="BQ811" s="2"/>
      <c r="BW811" s="2"/>
      <c r="CC811" s="2"/>
    </row>
    <row r="812" spans="3:81" ht="14.25" customHeight="1">
      <c r="C812" s="2"/>
      <c r="I812" s="2"/>
      <c r="O812" s="2"/>
      <c r="U812" s="2"/>
      <c r="AA812" s="2"/>
      <c r="AG812" s="2"/>
      <c r="AM812" s="2"/>
      <c r="AS812" s="2"/>
      <c r="AY812" s="2"/>
      <c r="BE812" s="2"/>
      <c r="BK812" s="2"/>
      <c r="BQ812" s="2"/>
      <c r="BW812" s="2"/>
      <c r="CC812" s="2"/>
    </row>
    <row r="813" spans="3:81" ht="14.25" customHeight="1">
      <c r="C813" s="2"/>
      <c r="I813" s="2"/>
      <c r="O813" s="2"/>
      <c r="U813" s="2"/>
      <c r="AA813" s="2"/>
      <c r="AG813" s="2"/>
      <c r="AM813" s="2"/>
      <c r="AS813" s="2"/>
      <c r="AY813" s="2"/>
      <c r="BE813" s="2"/>
      <c r="BK813" s="2"/>
      <c r="BQ813" s="2"/>
      <c r="BW813" s="2"/>
      <c r="CC813" s="2"/>
    </row>
    <row r="814" spans="3:81" ht="14.25" customHeight="1">
      <c r="C814" s="2"/>
      <c r="I814" s="2"/>
      <c r="O814" s="2"/>
      <c r="U814" s="2"/>
      <c r="AA814" s="2"/>
      <c r="AG814" s="2"/>
      <c r="AM814" s="2"/>
      <c r="AS814" s="2"/>
      <c r="AY814" s="2"/>
      <c r="BE814" s="2"/>
      <c r="BK814" s="2"/>
      <c r="BQ814" s="2"/>
      <c r="BW814" s="2"/>
      <c r="CC814" s="2"/>
    </row>
    <row r="815" spans="3:81" ht="14.25" customHeight="1">
      <c r="C815" s="2"/>
      <c r="I815" s="2"/>
      <c r="O815" s="2"/>
      <c r="U815" s="2"/>
      <c r="AA815" s="2"/>
      <c r="AG815" s="2"/>
      <c r="AM815" s="2"/>
      <c r="AS815" s="2"/>
      <c r="AY815" s="2"/>
      <c r="BE815" s="2"/>
      <c r="BK815" s="2"/>
      <c r="BQ815" s="2"/>
      <c r="BW815" s="2"/>
      <c r="CC815" s="2"/>
    </row>
    <row r="816" spans="3:81" ht="14.25" customHeight="1">
      <c r="C816" s="2"/>
      <c r="I816" s="2"/>
      <c r="O816" s="2"/>
      <c r="U816" s="2"/>
      <c r="AA816" s="2"/>
      <c r="AG816" s="2"/>
      <c r="AM816" s="2"/>
      <c r="AS816" s="2"/>
      <c r="AY816" s="2"/>
      <c r="BE816" s="2"/>
      <c r="BK816" s="2"/>
      <c r="BQ816" s="2"/>
      <c r="BW816" s="2"/>
      <c r="CC816" s="2"/>
    </row>
    <row r="817" spans="3:81" ht="14.25" customHeight="1">
      <c r="C817" s="2"/>
      <c r="I817" s="2"/>
      <c r="O817" s="2"/>
      <c r="U817" s="2"/>
      <c r="AA817" s="2"/>
      <c r="AG817" s="2"/>
      <c r="AM817" s="2"/>
      <c r="AS817" s="2"/>
      <c r="AY817" s="2"/>
      <c r="BE817" s="2"/>
      <c r="BK817" s="2"/>
      <c r="BQ817" s="2"/>
      <c r="BW817" s="2"/>
      <c r="CC817" s="2"/>
    </row>
    <row r="818" spans="3:81" ht="14.25" customHeight="1">
      <c r="C818" s="2"/>
      <c r="I818" s="2"/>
      <c r="O818" s="2"/>
      <c r="U818" s="2"/>
      <c r="AA818" s="2"/>
      <c r="AG818" s="2"/>
      <c r="AM818" s="2"/>
      <c r="AS818" s="2"/>
      <c r="AY818" s="2"/>
      <c r="BE818" s="2"/>
      <c r="BK818" s="2"/>
      <c r="BQ818" s="2"/>
      <c r="BW818" s="2"/>
      <c r="CC818" s="2"/>
    </row>
    <row r="819" spans="3:81" ht="14.25" customHeight="1">
      <c r="C819" s="2"/>
      <c r="I819" s="2"/>
      <c r="O819" s="2"/>
      <c r="U819" s="2"/>
      <c r="AA819" s="2"/>
      <c r="AG819" s="2"/>
      <c r="AM819" s="2"/>
      <c r="AS819" s="2"/>
      <c r="AY819" s="2"/>
      <c r="BE819" s="2"/>
      <c r="BK819" s="2"/>
      <c r="BQ819" s="2"/>
      <c r="BW819" s="2"/>
      <c r="CC819" s="2"/>
    </row>
    <row r="820" spans="3:81" ht="14.25" customHeight="1">
      <c r="C820" s="2"/>
      <c r="I820" s="2"/>
      <c r="O820" s="2"/>
      <c r="U820" s="2"/>
      <c r="AA820" s="2"/>
      <c r="AG820" s="2"/>
      <c r="AM820" s="2"/>
      <c r="AS820" s="2"/>
      <c r="AY820" s="2"/>
      <c r="BE820" s="2"/>
      <c r="BK820" s="2"/>
      <c r="BQ820" s="2"/>
      <c r="BW820" s="2"/>
      <c r="CC820" s="2"/>
    </row>
    <row r="821" spans="3:81" ht="14.25" customHeight="1">
      <c r="C821" s="2"/>
      <c r="I821" s="2"/>
      <c r="O821" s="2"/>
      <c r="U821" s="2"/>
      <c r="AA821" s="2"/>
      <c r="AG821" s="2"/>
      <c r="AM821" s="2"/>
      <c r="AS821" s="2"/>
      <c r="AY821" s="2"/>
      <c r="BE821" s="2"/>
      <c r="BK821" s="2"/>
      <c r="BQ821" s="2"/>
      <c r="BW821" s="2"/>
      <c r="CC821" s="2"/>
    </row>
    <row r="822" spans="3:81" ht="14.25" customHeight="1">
      <c r="C822" s="2"/>
      <c r="I822" s="2"/>
      <c r="O822" s="2"/>
      <c r="U822" s="2"/>
      <c r="AA822" s="2"/>
      <c r="AG822" s="2"/>
      <c r="AM822" s="2"/>
      <c r="AS822" s="2"/>
      <c r="AY822" s="2"/>
      <c r="BE822" s="2"/>
      <c r="BK822" s="2"/>
      <c r="BQ822" s="2"/>
      <c r="BW822" s="2"/>
      <c r="CC822" s="2"/>
    </row>
    <row r="823" spans="3:81" ht="14.25" customHeight="1">
      <c r="C823" s="2"/>
      <c r="I823" s="2"/>
      <c r="O823" s="2"/>
      <c r="U823" s="2"/>
      <c r="AA823" s="2"/>
      <c r="AG823" s="2"/>
      <c r="AM823" s="2"/>
      <c r="AS823" s="2"/>
      <c r="AY823" s="2"/>
      <c r="BE823" s="2"/>
      <c r="BK823" s="2"/>
      <c r="BQ823" s="2"/>
      <c r="BW823" s="2"/>
      <c r="CC823" s="2"/>
    </row>
    <row r="824" spans="3:81" ht="14.25" customHeight="1">
      <c r="C824" s="2"/>
      <c r="I824" s="2"/>
      <c r="O824" s="2"/>
      <c r="U824" s="2"/>
      <c r="AA824" s="2"/>
      <c r="AG824" s="2"/>
      <c r="AM824" s="2"/>
      <c r="AS824" s="2"/>
      <c r="AY824" s="2"/>
      <c r="BE824" s="2"/>
      <c r="BK824" s="2"/>
      <c r="BQ824" s="2"/>
      <c r="BW824" s="2"/>
      <c r="CC824" s="2"/>
    </row>
    <row r="825" spans="3:81" ht="14.25" customHeight="1">
      <c r="C825" s="2"/>
      <c r="I825" s="2"/>
      <c r="O825" s="2"/>
      <c r="U825" s="2"/>
      <c r="AA825" s="2"/>
      <c r="AG825" s="2"/>
      <c r="AM825" s="2"/>
      <c r="AS825" s="2"/>
      <c r="AY825" s="2"/>
      <c r="BE825" s="2"/>
      <c r="BK825" s="2"/>
      <c r="BQ825" s="2"/>
      <c r="BW825" s="2"/>
      <c r="CC825" s="2"/>
    </row>
    <row r="826" spans="3:81" ht="14.25" customHeight="1">
      <c r="C826" s="2"/>
      <c r="I826" s="2"/>
      <c r="O826" s="2"/>
      <c r="U826" s="2"/>
      <c r="AA826" s="2"/>
      <c r="AG826" s="2"/>
      <c r="AM826" s="2"/>
      <c r="AS826" s="2"/>
      <c r="AY826" s="2"/>
      <c r="BE826" s="2"/>
      <c r="BK826" s="2"/>
      <c r="BQ826" s="2"/>
      <c r="BW826" s="2"/>
      <c r="CC826" s="2"/>
    </row>
    <row r="827" spans="3:81" ht="14.25" customHeight="1">
      <c r="C827" s="2"/>
      <c r="I827" s="2"/>
      <c r="O827" s="2"/>
      <c r="U827" s="2"/>
      <c r="AA827" s="2"/>
      <c r="AG827" s="2"/>
      <c r="AM827" s="2"/>
      <c r="AS827" s="2"/>
      <c r="AY827" s="2"/>
      <c r="BE827" s="2"/>
      <c r="BK827" s="2"/>
      <c r="BQ827" s="2"/>
      <c r="BW827" s="2"/>
      <c r="CC827" s="2"/>
    </row>
    <row r="828" spans="3:81" ht="14.25" customHeight="1">
      <c r="C828" s="2"/>
      <c r="I828" s="2"/>
      <c r="O828" s="2"/>
      <c r="U828" s="2"/>
      <c r="AA828" s="2"/>
      <c r="AG828" s="2"/>
      <c r="AM828" s="2"/>
      <c r="AS828" s="2"/>
      <c r="AY828" s="2"/>
      <c r="BE828" s="2"/>
      <c r="BK828" s="2"/>
      <c r="BQ828" s="2"/>
      <c r="BW828" s="2"/>
      <c r="CC828" s="2"/>
    </row>
    <row r="829" spans="3:81" ht="14.25" customHeight="1">
      <c r="C829" s="2"/>
      <c r="I829" s="2"/>
      <c r="O829" s="2"/>
      <c r="U829" s="2"/>
      <c r="AA829" s="2"/>
      <c r="AG829" s="2"/>
      <c r="AM829" s="2"/>
      <c r="AS829" s="2"/>
      <c r="AY829" s="2"/>
      <c r="BE829" s="2"/>
      <c r="BK829" s="2"/>
      <c r="BQ829" s="2"/>
      <c r="BW829" s="2"/>
      <c r="CC829" s="2"/>
    </row>
    <row r="830" spans="3:81" ht="14.25" customHeight="1">
      <c r="C830" s="2"/>
      <c r="I830" s="2"/>
      <c r="O830" s="2"/>
      <c r="U830" s="2"/>
      <c r="AA830" s="2"/>
      <c r="AG830" s="2"/>
      <c r="AM830" s="2"/>
      <c r="AS830" s="2"/>
      <c r="AY830" s="2"/>
      <c r="BE830" s="2"/>
      <c r="BK830" s="2"/>
      <c r="BQ830" s="2"/>
      <c r="BW830" s="2"/>
      <c r="CC830" s="2"/>
    </row>
    <row r="831" spans="3:81" ht="14.25" customHeight="1">
      <c r="C831" s="2"/>
      <c r="I831" s="2"/>
      <c r="O831" s="2"/>
      <c r="U831" s="2"/>
      <c r="AA831" s="2"/>
      <c r="AG831" s="2"/>
      <c r="AM831" s="2"/>
      <c r="AS831" s="2"/>
      <c r="AY831" s="2"/>
      <c r="BE831" s="2"/>
      <c r="BK831" s="2"/>
      <c r="BQ831" s="2"/>
      <c r="BW831" s="2"/>
      <c r="CC831" s="2"/>
    </row>
    <row r="832" spans="3:81" ht="14.25" customHeight="1">
      <c r="C832" s="2"/>
      <c r="I832" s="2"/>
      <c r="O832" s="2"/>
      <c r="U832" s="2"/>
      <c r="AA832" s="2"/>
      <c r="AG832" s="2"/>
      <c r="AM832" s="2"/>
      <c r="AS832" s="2"/>
      <c r="AY832" s="2"/>
      <c r="BE832" s="2"/>
      <c r="BK832" s="2"/>
      <c r="BQ832" s="2"/>
      <c r="BW832" s="2"/>
      <c r="CC832" s="2"/>
    </row>
    <row r="833" spans="3:81" ht="14.25" customHeight="1">
      <c r="C833" s="2"/>
      <c r="I833" s="2"/>
      <c r="O833" s="2"/>
      <c r="U833" s="2"/>
      <c r="AA833" s="2"/>
      <c r="AG833" s="2"/>
      <c r="AM833" s="2"/>
      <c r="AS833" s="2"/>
      <c r="AY833" s="2"/>
      <c r="BE833" s="2"/>
      <c r="BK833" s="2"/>
      <c r="BQ833" s="2"/>
      <c r="BW833" s="2"/>
      <c r="CC833" s="2"/>
    </row>
    <row r="834" spans="3:81" ht="14.25" customHeight="1">
      <c r="C834" s="2"/>
      <c r="I834" s="2"/>
      <c r="O834" s="2"/>
      <c r="U834" s="2"/>
      <c r="AA834" s="2"/>
      <c r="AG834" s="2"/>
      <c r="AM834" s="2"/>
      <c r="AS834" s="2"/>
      <c r="AY834" s="2"/>
      <c r="BE834" s="2"/>
      <c r="BK834" s="2"/>
      <c r="BQ834" s="2"/>
      <c r="BW834" s="2"/>
      <c r="CC834" s="2"/>
    </row>
    <row r="835" spans="3:81" ht="14.25" customHeight="1">
      <c r="C835" s="2"/>
      <c r="I835" s="2"/>
      <c r="O835" s="2"/>
      <c r="U835" s="2"/>
      <c r="AA835" s="2"/>
      <c r="AG835" s="2"/>
      <c r="AM835" s="2"/>
      <c r="AS835" s="2"/>
      <c r="AY835" s="2"/>
      <c r="BE835" s="2"/>
      <c r="BK835" s="2"/>
      <c r="BQ835" s="2"/>
      <c r="BW835" s="2"/>
      <c r="CC835" s="2"/>
    </row>
    <row r="836" spans="3:81" ht="14.25" customHeight="1">
      <c r="C836" s="2"/>
      <c r="I836" s="2"/>
      <c r="O836" s="2"/>
      <c r="U836" s="2"/>
      <c r="AA836" s="2"/>
      <c r="AG836" s="2"/>
      <c r="AM836" s="2"/>
      <c r="AS836" s="2"/>
      <c r="AY836" s="2"/>
      <c r="BE836" s="2"/>
      <c r="BK836" s="2"/>
      <c r="BQ836" s="2"/>
      <c r="BW836" s="2"/>
      <c r="CC836" s="2"/>
    </row>
    <row r="837" spans="3:81" ht="14.25" customHeight="1">
      <c r="C837" s="2"/>
      <c r="I837" s="2"/>
      <c r="O837" s="2"/>
      <c r="U837" s="2"/>
      <c r="AA837" s="2"/>
      <c r="AG837" s="2"/>
      <c r="AM837" s="2"/>
      <c r="AS837" s="2"/>
      <c r="AY837" s="2"/>
      <c r="BE837" s="2"/>
      <c r="BK837" s="2"/>
      <c r="BQ837" s="2"/>
      <c r="BW837" s="2"/>
      <c r="CC837" s="2"/>
    </row>
    <row r="838" spans="3:81" ht="14.25" customHeight="1">
      <c r="C838" s="2"/>
      <c r="I838" s="2"/>
      <c r="O838" s="2"/>
      <c r="U838" s="2"/>
      <c r="AA838" s="2"/>
      <c r="AG838" s="2"/>
      <c r="AM838" s="2"/>
      <c r="AS838" s="2"/>
      <c r="AY838" s="2"/>
      <c r="BE838" s="2"/>
      <c r="BK838" s="2"/>
      <c r="BQ838" s="2"/>
      <c r="BW838" s="2"/>
      <c r="CC838" s="2"/>
    </row>
    <row r="839" spans="3:81" ht="14.25" customHeight="1">
      <c r="C839" s="2"/>
      <c r="I839" s="2"/>
      <c r="O839" s="2"/>
      <c r="U839" s="2"/>
      <c r="AA839" s="2"/>
      <c r="AG839" s="2"/>
      <c r="AM839" s="2"/>
      <c r="AS839" s="2"/>
      <c r="AY839" s="2"/>
      <c r="BE839" s="2"/>
      <c r="BK839" s="2"/>
      <c r="BQ839" s="2"/>
      <c r="BW839" s="2"/>
      <c r="CC839" s="2"/>
    </row>
    <row r="840" spans="3:81" ht="14.25" customHeight="1">
      <c r="C840" s="2"/>
      <c r="I840" s="2"/>
      <c r="O840" s="2"/>
      <c r="U840" s="2"/>
      <c r="AA840" s="2"/>
      <c r="AG840" s="2"/>
      <c r="AM840" s="2"/>
      <c r="AS840" s="2"/>
      <c r="AY840" s="2"/>
      <c r="BE840" s="2"/>
      <c r="BK840" s="2"/>
      <c r="BQ840" s="2"/>
      <c r="BW840" s="2"/>
      <c r="CC840" s="2"/>
    </row>
    <row r="841" spans="3:81" ht="14.25" customHeight="1">
      <c r="C841" s="2"/>
      <c r="I841" s="2"/>
      <c r="O841" s="2"/>
      <c r="U841" s="2"/>
      <c r="AA841" s="2"/>
      <c r="AG841" s="2"/>
      <c r="AM841" s="2"/>
      <c r="AS841" s="2"/>
      <c r="AY841" s="2"/>
      <c r="BE841" s="2"/>
      <c r="BK841" s="2"/>
      <c r="BQ841" s="2"/>
      <c r="BW841" s="2"/>
      <c r="CC841" s="2"/>
    </row>
    <row r="842" spans="3:81" ht="14.25" customHeight="1">
      <c r="C842" s="2"/>
      <c r="I842" s="2"/>
      <c r="O842" s="2"/>
      <c r="U842" s="2"/>
      <c r="AA842" s="2"/>
      <c r="AG842" s="2"/>
      <c r="AM842" s="2"/>
      <c r="AS842" s="2"/>
      <c r="AY842" s="2"/>
      <c r="BE842" s="2"/>
      <c r="BK842" s="2"/>
      <c r="BQ842" s="2"/>
      <c r="BW842" s="2"/>
      <c r="CC842" s="2"/>
    </row>
    <row r="843" spans="3:81" ht="14.25" customHeight="1">
      <c r="C843" s="2"/>
      <c r="I843" s="2"/>
      <c r="O843" s="2"/>
      <c r="U843" s="2"/>
      <c r="AA843" s="2"/>
      <c r="AG843" s="2"/>
      <c r="AM843" s="2"/>
      <c r="AS843" s="2"/>
      <c r="AY843" s="2"/>
      <c r="BE843" s="2"/>
      <c r="BK843" s="2"/>
      <c r="BQ843" s="2"/>
      <c r="BW843" s="2"/>
      <c r="CC843" s="2"/>
    </row>
    <row r="844" spans="3:81" ht="14.25" customHeight="1">
      <c r="C844" s="2"/>
      <c r="I844" s="2"/>
      <c r="O844" s="2"/>
      <c r="U844" s="2"/>
      <c r="AA844" s="2"/>
      <c r="AG844" s="2"/>
      <c r="AM844" s="2"/>
      <c r="AS844" s="2"/>
      <c r="AY844" s="2"/>
      <c r="BE844" s="2"/>
      <c r="BK844" s="2"/>
      <c r="BQ844" s="2"/>
      <c r="BW844" s="2"/>
      <c r="CC844" s="2"/>
    </row>
    <row r="845" spans="3:81" ht="14.25" customHeight="1">
      <c r="C845" s="2"/>
      <c r="I845" s="2"/>
      <c r="O845" s="2"/>
      <c r="U845" s="2"/>
      <c r="AA845" s="2"/>
      <c r="AG845" s="2"/>
      <c r="AM845" s="2"/>
      <c r="AS845" s="2"/>
      <c r="AY845" s="2"/>
      <c r="BE845" s="2"/>
      <c r="BK845" s="2"/>
      <c r="BQ845" s="2"/>
      <c r="BW845" s="2"/>
      <c r="CC845" s="2"/>
    </row>
    <row r="846" spans="3:81" ht="14.25" customHeight="1">
      <c r="C846" s="2"/>
      <c r="I846" s="2"/>
      <c r="O846" s="2"/>
      <c r="U846" s="2"/>
      <c r="AA846" s="2"/>
      <c r="AG846" s="2"/>
      <c r="AM846" s="2"/>
      <c r="AS846" s="2"/>
      <c r="AY846" s="2"/>
      <c r="BE846" s="2"/>
      <c r="BK846" s="2"/>
      <c r="BQ846" s="2"/>
      <c r="BW846" s="2"/>
      <c r="CC846" s="2"/>
    </row>
    <row r="847" spans="3:81" ht="14.25" customHeight="1">
      <c r="C847" s="2"/>
      <c r="I847" s="2"/>
      <c r="O847" s="2"/>
      <c r="U847" s="2"/>
      <c r="AA847" s="2"/>
      <c r="AG847" s="2"/>
      <c r="AM847" s="2"/>
      <c r="AS847" s="2"/>
      <c r="AY847" s="2"/>
      <c r="BE847" s="2"/>
      <c r="BK847" s="2"/>
      <c r="BQ847" s="2"/>
      <c r="BW847" s="2"/>
      <c r="CC847" s="2"/>
    </row>
    <row r="848" spans="3:81" ht="14.25" customHeight="1">
      <c r="C848" s="2"/>
      <c r="I848" s="2"/>
      <c r="O848" s="2"/>
      <c r="U848" s="2"/>
      <c r="AA848" s="2"/>
      <c r="AG848" s="2"/>
      <c r="AM848" s="2"/>
      <c r="AS848" s="2"/>
      <c r="AY848" s="2"/>
      <c r="BE848" s="2"/>
      <c r="BK848" s="2"/>
      <c r="BQ848" s="2"/>
      <c r="BW848" s="2"/>
      <c r="CC848" s="2"/>
    </row>
    <row r="849" spans="3:81" ht="14.25" customHeight="1">
      <c r="C849" s="2"/>
      <c r="I849" s="2"/>
      <c r="O849" s="2"/>
      <c r="U849" s="2"/>
      <c r="AA849" s="2"/>
      <c r="AG849" s="2"/>
      <c r="AM849" s="2"/>
      <c r="AS849" s="2"/>
      <c r="AY849" s="2"/>
      <c r="BE849" s="2"/>
      <c r="BK849" s="2"/>
      <c r="BQ849" s="2"/>
      <c r="BW849" s="2"/>
      <c r="CC849" s="2"/>
    </row>
    <row r="850" spans="3:81" ht="14.25" customHeight="1">
      <c r="C850" s="2"/>
      <c r="I850" s="2"/>
      <c r="O850" s="2"/>
      <c r="U850" s="2"/>
      <c r="AA850" s="2"/>
      <c r="AG850" s="2"/>
      <c r="AM850" s="2"/>
      <c r="AS850" s="2"/>
      <c r="AY850" s="2"/>
      <c r="BE850" s="2"/>
      <c r="BK850" s="2"/>
      <c r="BQ850" s="2"/>
      <c r="BW850" s="2"/>
      <c r="CC850" s="2"/>
    </row>
    <row r="851" spans="3:81" ht="14.25" customHeight="1">
      <c r="C851" s="2"/>
      <c r="I851" s="2"/>
      <c r="O851" s="2"/>
      <c r="U851" s="2"/>
      <c r="AA851" s="2"/>
      <c r="AG851" s="2"/>
      <c r="AM851" s="2"/>
      <c r="AS851" s="2"/>
      <c r="AY851" s="2"/>
      <c r="BE851" s="2"/>
      <c r="BK851" s="2"/>
      <c r="BQ851" s="2"/>
      <c r="BW851" s="2"/>
      <c r="CC851" s="2"/>
    </row>
    <row r="852" spans="3:81" ht="14.25" customHeight="1">
      <c r="C852" s="2"/>
      <c r="I852" s="2"/>
      <c r="O852" s="2"/>
      <c r="U852" s="2"/>
      <c r="AA852" s="2"/>
      <c r="AG852" s="2"/>
      <c r="AM852" s="2"/>
      <c r="AS852" s="2"/>
      <c r="AY852" s="2"/>
      <c r="BE852" s="2"/>
      <c r="BK852" s="2"/>
      <c r="BQ852" s="2"/>
      <c r="BW852" s="2"/>
      <c r="CC852" s="2"/>
    </row>
    <row r="853" spans="3:81" ht="14.25" customHeight="1">
      <c r="C853" s="2"/>
      <c r="I853" s="2"/>
      <c r="O853" s="2"/>
      <c r="U853" s="2"/>
      <c r="AA853" s="2"/>
      <c r="AG853" s="2"/>
      <c r="AM853" s="2"/>
      <c r="AS853" s="2"/>
      <c r="AY853" s="2"/>
      <c r="BE853" s="2"/>
      <c r="BK853" s="2"/>
      <c r="BQ853" s="2"/>
      <c r="BW853" s="2"/>
      <c r="CC853" s="2"/>
    </row>
    <row r="854" spans="3:81" ht="14.25" customHeight="1">
      <c r="C854" s="2"/>
      <c r="I854" s="2"/>
      <c r="O854" s="2"/>
      <c r="U854" s="2"/>
      <c r="AA854" s="2"/>
      <c r="AG854" s="2"/>
      <c r="AM854" s="2"/>
      <c r="AS854" s="2"/>
      <c r="AY854" s="2"/>
      <c r="BE854" s="2"/>
      <c r="BK854" s="2"/>
      <c r="BQ854" s="2"/>
      <c r="BW854" s="2"/>
      <c r="CC854" s="2"/>
    </row>
    <row r="855" spans="3:81" ht="14.25" customHeight="1">
      <c r="C855" s="2"/>
      <c r="I855" s="2"/>
      <c r="O855" s="2"/>
      <c r="U855" s="2"/>
      <c r="AA855" s="2"/>
      <c r="AG855" s="2"/>
      <c r="AM855" s="2"/>
      <c r="AS855" s="2"/>
      <c r="AY855" s="2"/>
      <c r="BE855" s="2"/>
      <c r="BK855" s="2"/>
      <c r="BQ855" s="2"/>
      <c r="BW855" s="2"/>
      <c r="CC855" s="2"/>
    </row>
    <row r="856" spans="3:81" ht="14.25" customHeight="1">
      <c r="C856" s="2"/>
      <c r="I856" s="2"/>
      <c r="O856" s="2"/>
      <c r="U856" s="2"/>
      <c r="AA856" s="2"/>
      <c r="AG856" s="2"/>
      <c r="AM856" s="2"/>
      <c r="AS856" s="2"/>
      <c r="AY856" s="2"/>
      <c r="BE856" s="2"/>
      <c r="BK856" s="2"/>
      <c r="BQ856" s="2"/>
      <c r="BW856" s="2"/>
      <c r="CC856" s="2"/>
    </row>
    <row r="857" spans="3:81" ht="14.25" customHeight="1">
      <c r="C857" s="2"/>
      <c r="I857" s="2"/>
      <c r="O857" s="2"/>
      <c r="U857" s="2"/>
      <c r="AA857" s="2"/>
      <c r="AG857" s="2"/>
      <c r="AM857" s="2"/>
      <c r="AS857" s="2"/>
      <c r="AY857" s="2"/>
      <c r="BE857" s="2"/>
      <c r="BK857" s="2"/>
      <c r="BQ857" s="2"/>
      <c r="BW857" s="2"/>
      <c r="CC857" s="2"/>
    </row>
    <row r="858" spans="3:81" ht="14.25" customHeight="1">
      <c r="C858" s="2"/>
      <c r="I858" s="2"/>
      <c r="O858" s="2"/>
      <c r="U858" s="2"/>
      <c r="AA858" s="2"/>
      <c r="AG858" s="2"/>
      <c r="AM858" s="2"/>
      <c r="AS858" s="2"/>
      <c r="AY858" s="2"/>
      <c r="BE858" s="2"/>
      <c r="BK858" s="2"/>
      <c r="BQ858" s="2"/>
      <c r="BW858" s="2"/>
      <c r="CC858" s="2"/>
    </row>
    <row r="859" spans="3:81" ht="14.25" customHeight="1">
      <c r="C859" s="2"/>
      <c r="I859" s="2"/>
      <c r="O859" s="2"/>
      <c r="U859" s="2"/>
      <c r="AA859" s="2"/>
      <c r="AG859" s="2"/>
      <c r="AM859" s="2"/>
      <c r="AS859" s="2"/>
      <c r="AY859" s="2"/>
      <c r="BE859" s="2"/>
      <c r="BK859" s="2"/>
      <c r="BQ859" s="2"/>
      <c r="BW859" s="2"/>
      <c r="CC859" s="2"/>
    </row>
    <row r="860" spans="3:81" ht="14.25" customHeight="1">
      <c r="C860" s="2"/>
      <c r="I860" s="2"/>
      <c r="O860" s="2"/>
      <c r="U860" s="2"/>
      <c r="AA860" s="2"/>
      <c r="AG860" s="2"/>
      <c r="AM860" s="2"/>
      <c r="AS860" s="2"/>
      <c r="AY860" s="2"/>
      <c r="BE860" s="2"/>
      <c r="BK860" s="2"/>
      <c r="BQ860" s="2"/>
      <c r="BW860" s="2"/>
      <c r="CC860" s="2"/>
    </row>
    <row r="861" spans="3:81" ht="14.25" customHeight="1">
      <c r="C861" s="2"/>
      <c r="I861" s="2"/>
      <c r="O861" s="2"/>
      <c r="U861" s="2"/>
      <c r="AA861" s="2"/>
      <c r="AG861" s="2"/>
      <c r="AM861" s="2"/>
      <c r="AS861" s="2"/>
      <c r="AY861" s="2"/>
      <c r="BE861" s="2"/>
      <c r="BK861" s="2"/>
      <c r="BQ861" s="2"/>
      <c r="BW861" s="2"/>
      <c r="CC861" s="2"/>
    </row>
    <row r="862" spans="3:81" ht="14.25" customHeight="1">
      <c r="C862" s="2"/>
      <c r="I862" s="2"/>
      <c r="O862" s="2"/>
      <c r="U862" s="2"/>
      <c r="AA862" s="2"/>
      <c r="AG862" s="2"/>
      <c r="AM862" s="2"/>
      <c r="AS862" s="2"/>
      <c r="AY862" s="2"/>
      <c r="BE862" s="2"/>
      <c r="BK862" s="2"/>
      <c r="BQ862" s="2"/>
      <c r="BW862" s="2"/>
      <c r="CC862" s="2"/>
    </row>
    <row r="863" spans="3:81" ht="14.25" customHeight="1">
      <c r="C863" s="2"/>
      <c r="I863" s="2"/>
      <c r="O863" s="2"/>
      <c r="U863" s="2"/>
      <c r="AA863" s="2"/>
      <c r="AG863" s="2"/>
      <c r="AM863" s="2"/>
      <c r="AS863" s="2"/>
      <c r="AY863" s="2"/>
      <c r="BE863" s="2"/>
      <c r="BK863" s="2"/>
      <c r="BQ863" s="2"/>
      <c r="BW863" s="2"/>
      <c r="CC863" s="2"/>
    </row>
    <row r="864" spans="3:81" ht="14.25" customHeight="1">
      <c r="C864" s="2"/>
      <c r="I864" s="2"/>
      <c r="O864" s="2"/>
      <c r="U864" s="2"/>
      <c r="AA864" s="2"/>
      <c r="AG864" s="2"/>
      <c r="AM864" s="2"/>
      <c r="AS864" s="2"/>
      <c r="AY864" s="2"/>
      <c r="BE864" s="2"/>
      <c r="BK864" s="2"/>
      <c r="BQ864" s="2"/>
      <c r="BW864" s="2"/>
      <c r="CC864" s="2"/>
    </row>
    <row r="865" spans="3:81" ht="14.25" customHeight="1">
      <c r="C865" s="2"/>
      <c r="I865" s="2"/>
      <c r="O865" s="2"/>
      <c r="U865" s="2"/>
      <c r="AA865" s="2"/>
      <c r="AG865" s="2"/>
      <c r="AM865" s="2"/>
      <c r="AS865" s="2"/>
      <c r="AY865" s="2"/>
      <c r="BE865" s="2"/>
      <c r="BK865" s="2"/>
      <c r="BQ865" s="2"/>
      <c r="BW865" s="2"/>
      <c r="CC865" s="2"/>
    </row>
    <row r="866" spans="3:81" ht="14.25" customHeight="1">
      <c r="C866" s="2"/>
      <c r="I866" s="2"/>
      <c r="O866" s="2"/>
      <c r="U866" s="2"/>
      <c r="AA866" s="2"/>
      <c r="AG866" s="2"/>
      <c r="AM866" s="2"/>
      <c r="AS866" s="2"/>
      <c r="AY866" s="2"/>
      <c r="BE866" s="2"/>
      <c r="BK866" s="2"/>
      <c r="BQ866" s="2"/>
      <c r="BW866" s="2"/>
      <c r="CC866" s="2"/>
    </row>
    <row r="867" spans="3:81" ht="14.25" customHeight="1">
      <c r="C867" s="2"/>
      <c r="I867" s="2"/>
      <c r="O867" s="2"/>
      <c r="U867" s="2"/>
      <c r="AA867" s="2"/>
      <c r="AG867" s="2"/>
      <c r="AM867" s="2"/>
      <c r="AS867" s="2"/>
      <c r="AY867" s="2"/>
      <c r="BE867" s="2"/>
      <c r="BK867" s="2"/>
      <c r="BQ867" s="2"/>
      <c r="BW867" s="2"/>
      <c r="CC867" s="2"/>
    </row>
    <row r="868" spans="3:81" ht="14.25" customHeight="1">
      <c r="C868" s="2"/>
      <c r="I868" s="2"/>
      <c r="O868" s="2"/>
      <c r="U868" s="2"/>
      <c r="AA868" s="2"/>
      <c r="AG868" s="2"/>
      <c r="AM868" s="2"/>
      <c r="AS868" s="2"/>
      <c r="AY868" s="2"/>
      <c r="BE868" s="2"/>
      <c r="BK868" s="2"/>
      <c r="BQ868" s="2"/>
      <c r="BW868" s="2"/>
      <c r="CC868" s="2"/>
    </row>
    <row r="869" spans="3:81" ht="14.25" customHeight="1">
      <c r="C869" s="2"/>
      <c r="I869" s="2"/>
      <c r="O869" s="2"/>
      <c r="U869" s="2"/>
      <c r="AA869" s="2"/>
      <c r="AG869" s="2"/>
      <c r="AM869" s="2"/>
      <c r="AS869" s="2"/>
      <c r="AY869" s="2"/>
      <c r="BE869" s="2"/>
      <c r="BK869" s="2"/>
      <c r="BQ869" s="2"/>
      <c r="BW869" s="2"/>
      <c r="CC869" s="2"/>
    </row>
    <row r="870" spans="3:81" ht="14.25" customHeight="1">
      <c r="C870" s="2"/>
      <c r="I870" s="2"/>
      <c r="O870" s="2"/>
      <c r="U870" s="2"/>
      <c r="AA870" s="2"/>
      <c r="AG870" s="2"/>
      <c r="AM870" s="2"/>
      <c r="AS870" s="2"/>
      <c r="AY870" s="2"/>
      <c r="BE870" s="2"/>
      <c r="BK870" s="2"/>
      <c r="BQ870" s="2"/>
      <c r="BW870" s="2"/>
      <c r="CC870" s="2"/>
    </row>
    <row r="871" spans="3:81" ht="14.25" customHeight="1">
      <c r="C871" s="2"/>
      <c r="I871" s="2"/>
      <c r="O871" s="2"/>
      <c r="U871" s="2"/>
      <c r="AA871" s="2"/>
      <c r="AG871" s="2"/>
      <c r="AM871" s="2"/>
      <c r="AS871" s="2"/>
      <c r="AY871" s="2"/>
      <c r="BE871" s="2"/>
      <c r="BK871" s="2"/>
      <c r="BQ871" s="2"/>
      <c r="BW871" s="2"/>
      <c r="CC871" s="2"/>
    </row>
    <row r="872" spans="3:81" ht="14.25" customHeight="1">
      <c r="C872" s="2"/>
      <c r="I872" s="2"/>
      <c r="O872" s="2"/>
      <c r="U872" s="2"/>
      <c r="AA872" s="2"/>
      <c r="AG872" s="2"/>
      <c r="AM872" s="2"/>
      <c r="AS872" s="2"/>
      <c r="AY872" s="2"/>
      <c r="BE872" s="2"/>
      <c r="BK872" s="2"/>
      <c r="BQ872" s="2"/>
      <c r="BW872" s="2"/>
      <c r="CC872" s="2"/>
    </row>
    <row r="873" spans="3:81" ht="14.25" customHeight="1">
      <c r="C873" s="2"/>
      <c r="I873" s="2"/>
      <c r="O873" s="2"/>
      <c r="U873" s="2"/>
      <c r="AA873" s="2"/>
      <c r="AG873" s="2"/>
      <c r="AM873" s="2"/>
      <c r="AS873" s="2"/>
      <c r="AY873" s="2"/>
      <c r="BE873" s="2"/>
      <c r="BK873" s="2"/>
      <c r="BQ873" s="2"/>
      <c r="BW873" s="2"/>
      <c r="CC873" s="2"/>
    </row>
    <row r="874" spans="3:81" ht="14.25" customHeight="1">
      <c r="C874" s="2"/>
      <c r="I874" s="2"/>
      <c r="O874" s="2"/>
      <c r="U874" s="2"/>
      <c r="AA874" s="2"/>
      <c r="AG874" s="2"/>
      <c r="AM874" s="2"/>
      <c r="AS874" s="2"/>
      <c r="AY874" s="2"/>
      <c r="BE874" s="2"/>
      <c r="BK874" s="2"/>
      <c r="BQ874" s="2"/>
      <c r="BW874" s="2"/>
      <c r="CC874" s="2"/>
    </row>
    <row r="875" spans="3:81" ht="14.25" customHeight="1">
      <c r="C875" s="2"/>
      <c r="I875" s="2"/>
      <c r="O875" s="2"/>
      <c r="U875" s="2"/>
      <c r="AA875" s="2"/>
      <c r="AG875" s="2"/>
      <c r="AM875" s="2"/>
      <c r="AS875" s="2"/>
      <c r="AY875" s="2"/>
      <c r="BE875" s="2"/>
      <c r="BK875" s="2"/>
      <c r="BQ875" s="2"/>
      <c r="BW875" s="2"/>
      <c r="CC875" s="2"/>
    </row>
    <row r="876" spans="3:81" ht="14.25" customHeight="1">
      <c r="C876" s="2"/>
      <c r="I876" s="2"/>
      <c r="O876" s="2"/>
      <c r="U876" s="2"/>
      <c r="AA876" s="2"/>
      <c r="AG876" s="2"/>
      <c r="AM876" s="2"/>
      <c r="AS876" s="2"/>
      <c r="AY876" s="2"/>
      <c r="BE876" s="2"/>
      <c r="BK876" s="2"/>
      <c r="BQ876" s="2"/>
      <c r="BW876" s="2"/>
      <c r="CC876" s="2"/>
    </row>
    <row r="877" spans="3:81" ht="14.25" customHeight="1">
      <c r="C877" s="2"/>
      <c r="I877" s="2"/>
      <c r="O877" s="2"/>
      <c r="U877" s="2"/>
      <c r="AA877" s="2"/>
      <c r="AG877" s="2"/>
      <c r="AM877" s="2"/>
      <c r="AS877" s="2"/>
      <c r="AY877" s="2"/>
      <c r="BE877" s="2"/>
      <c r="BK877" s="2"/>
      <c r="BQ877" s="2"/>
      <c r="BW877" s="2"/>
      <c r="CC877" s="2"/>
    </row>
    <row r="878" spans="3:81" ht="14.25" customHeight="1">
      <c r="C878" s="2"/>
      <c r="I878" s="2"/>
      <c r="O878" s="2"/>
      <c r="U878" s="2"/>
      <c r="AA878" s="2"/>
      <c r="AG878" s="2"/>
      <c r="AM878" s="2"/>
      <c r="AS878" s="2"/>
      <c r="AY878" s="2"/>
      <c r="BE878" s="2"/>
      <c r="BK878" s="2"/>
      <c r="BQ878" s="2"/>
      <c r="BW878" s="2"/>
      <c r="CC878" s="2"/>
    </row>
    <row r="879" spans="3:81" ht="14.25" customHeight="1">
      <c r="C879" s="2"/>
      <c r="I879" s="2"/>
      <c r="O879" s="2"/>
      <c r="U879" s="2"/>
      <c r="AA879" s="2"/>
      <c r="AG879" s="2"/>
      <c r="AM879" s="2"/>
      <c r="AS879" s="2"/>
      <c r="AY879" s="2"/>
      <c r="BE879" s="2"/>
      <c r="BK879" s="2"/>
      <c r="BQ879" s="2"/>
      <c r="BW879" s="2"/>
      <c r="CC879" s="2"/>
    </row>
    <row r="880" spans="3:81" ht="14.25" customHeight="1">
      <c r="C880" s="2"/>
      <c r="I880" s="2"/>
      <c r="O880" s="2"/>
      <c r="U880" s="2"/>
      <c r="AA880" s="2"/>
      <c r="AG880" s="2"/>
      <c r="AM880" s="2"/>
      <c r="AS880" s="2"/>
      <c r="AY880" s="2"/>
      <c r="BE880" s="2"/>
      <c r="BK880" s="2"/>
      <c r="BQ880" s="2"/>
      <c r="BW880" s="2"/>
      <c r="CC880" s="2"/>
    </row>
    <row r="881" spans="3:81" ht="14.25" customHeight="1">
      <c r="C881" s="2"/>
      <c r="I881" s="2"/>
      <c r="O881" s="2"/>
      <c r="U881" s="2"/>
      <c r="AA881" s="2"/>
      <c r="AG881" s="2"/>
      <c r="AM881" s="2"/>
      <c r="AS881" s="2"/>
      <c r="AY881" s="2"/>
      <c r="BE881" s="2"/>
      <c r="BK881" s="2"/>
      <c r="BQ881" s="2"/>
      <c r="BW881" s="2"/>
      <c r="CC881" s="2"/>
    </row>
    <row r="882" spans="3:81" ht="14.25" customHeight="1">
      <c r="C882" s="2"/>
      <c r="I882" s="2"/>
      <c r="O882" s="2"/>
      <c r="U882" s="2"/>
      <c r="AA882" s="2"/>
      <c r="AG882" s="2"/>
      <c r="AM882" s="2"/>
      <c r="AS882" s="2"/>
      <c r="AY882" s="2"/>
      <c r="BE882" s="2"/>
      <c r="BK882" s="2"/>
      <c r="BQ882" s="2"/>
      <c r="BW882" s="2"/>
      <c r="CC882" s="2"/>
    </row>
    <row r="883" spans="3:81" ht="14.25" customHeight="1">
      <c r="C883" s="2"/>
      <c r="I883" s="2"/>
      <c r="O883" s="2"/>
      <c r="U883" s="2"/>
      <c r="AA883" s="2"/>
      <c r="AG883" s="2"/>
      <c r="AM883" s="2"/>
      <c r="AS883" s="2"/>
      <c r="AY883" s="2"/>
      <c r="BE883" s="2"/>
      <c r="BK883" s="2"/>
      <c r="BQ883" s="2"/>
      <c r="BW883" s="2"/>
      <c r="CC883" s="2"/>
    </row>
    <row r="884" spans="3:81" ht="14.25" customHeight="1">
      <c r="C884" s="2"/>
      <c r="I884" s="2"/>
      <c r="O884" s="2"/>
      <c r="U884" s="2"/>
      <c r="AA884" s="2"/>
      <c r="AG884" s="2"/>
      <c r="AM884" s="2"/>
      <c r="AS884" s="2"/>
      <c r="AY884" s="2"/>
      <c r="BE884" s="2"/>
      <c r="BK884" s="2"/>
      <c r="BQ884" s="2"/>
      <c r="BW884" s="2"/>
      <c r="CC884" s="2"/>
    </row>
    <row r="885" spans="3:81" ht="14.25" customHeight="1">
      <c r="C885" s="2"/>
      <c r="I885" s="2"/>
      <c r="O885" s="2"/>
      <c r="U885" s="2"/>
      <c r="AA885" s="2"/>
      <c r="AG885" s="2"/>
      <c r="AM885" s="2"/>
      <c r="AS885" s="2"/>
      <c r="AY885" s="2"/>
      <c r="BE885" s="2"/>
      <c r="BK885" s="2"/>
      <c r="BQ885" s="2"/>
      <c r="BW885" s="2"/>
      <c r="CC885" s="2"/>
    </row>
    <row r="886" spans="3:81" ht="14.25" customHeight="1">
      <c r="C886" s="2"/>
      <c r="I886" s="2"/>
      <c r="O886" s="2"/>
      <c r="U886" s="2"/>
      <c r="AA886" s="2"/>
      <c r="AG886" s="2"/>
      <c r="AM886" s="2"/>
      <c r="AS886" s="2"/>
      <c r="AY886" s="2"/>
      <c r="BE886" s="2"/>
      <c r="BK886" s="2"/>
      <c r="BQ886" s="2"/>
      <c r="BW886" s="2"/>
      <c r="CC886" s="2"/>
    </row>
    <row r="887" spans="3:81" ht="14.25" customHeight="1">
      <c r="C887" s="2"/>
      <c r="I887" s="2"/>
      <c r="O887" s="2"/>
      <c r="U887" s="2"/>
      <c r="AA887" s="2"/>
      <c r="AG887" s="2"/>
      <c r="AM887" s="2"/>
      <c r="AS887" s="2"/>
      <c r="AY887" s="2"/>
      <c r="BE887" s="2"/>
      <c r="BK887" s="2"/>
      <c r="BQ887" s="2"/>
      <c r="BW887" s="2"/>
      <c r="CC887" s="2"/>
    </row>
    <row r="888" spans="3:81" ht="14.25" customHeight="1">
      <c r="C888" s="2"/>
      <c r="I888" s="2"/>
      <c r="O888" s="2"/>
      <c r="U888" s="2"/>
      <c r="AA888" s="2"/>
      <c r="AG888" s="2"/>
      <c r="AM888" s="2"/>
      <c r="AS888" s="2"/>
      <c r="AY888" s="2"/>
      <c r="BE888" s="2"/>
      <c r="BK888" s="2"/>
      <c r="BQ888" s="2"/>
      <c r="BW888" s="2"/>
      <c r="CC888" s="2"/>
    </row>
    <row r="889" spans="3:81" ht="14.25" customHeight="1">
      <c r="C889" s="2"/>
      <c r="I889" s="2"/>
      <c r="O889" s="2"/>
      <c r="U889" s="2"/>
      <c r="AA889" s="2"/>
      <c r="AG889" s="2"/>
      <c r="AM889" s="2"/>
      <c r="AS889" s="2"/>
      <c r="AY889" s="2"/>
      <c r="BE889" s="2"/>
      <c r="BK889" s="2"/>
      <c r="BQ889" s="2"/>
      <c r="BW889" s="2"/>
      <c r="CC889" s="2"/>
    </row>
    <row r="890" spans="3:81" ht="14.25" customHeight="1">
      <c r="C890" s="2"/>
      <c r="I890" s="2"/>
      <c r="O890" s="2"/>
      <c r="U890" s="2"/>
      <c r="AA890" s="2"/>
      <c r="AG890" s="2"/>
      <c r="AM890" s="2"/>
      <c r="AS890" s="2"/>
      <c r="AY890" s="2"/>
      <c r="BE890" s="2"/>
      <c r="BK890" s="2"/>
      <c r="BQ890" s="2"/>
      <c r="BW890" s="2"/>
      <c r="CC890" s="2"/>
    </row>
    <row r="891" spans="3:81" ht="14.25" customHeight="1">
      <c r="C891" s="2"/>
      <c r="I891" s="2"/>
      <c r="O891" s="2"/>
      <c r="U891" s="2"/>
      <c r="AA891" s="2"/>
      <c r="AG891" s="2"/>
      <c r="AM891" s="2"/>
      <c r="AS891" s="2"/>
      <c r="AY891" s="2"/>
      <c r="BE891" s="2"/>
      <c r="BK891" s="2"/>
      <c r="BQ891" s="2"/>
      <c r="BW891" s="2"/>
      <c r="CC891" s="2"/>
    </row>
    <row r="892" spans="3:81" ht="14.25" customHeight="1">
      <c r="C892" s="2"/>
      <c r="I892" s="2"/>
      <c r="O892" s="2"/>
      <c r="U892" s="2"/>
      <c r="AA892" s="2"/>
      <c r="AG892" s="2"/>
      <c r="AM892" s="2"/>
      <c r="AS892" s="2"/>
      <c r="AY892" s="2"/>
      <c r="BE892" s="2"/>
      <c r="BK892" s="2"/>
      <c r="BQ892" s="2"/>
      <c r="BW892" s="2"/>
      <c r="CC892" s="2"/>
    </row>
    <row r="893" spans="3:81" ht="14.25" customHeight="1">
      <c r="C893" s="2"/>
      <c r="I893" s="2"/>
      <c r="O893" s="2"/>
      <c r="U893" s="2"/>
      <c r="AA893" s="2"/>
      <c r="AG893" s="2"/>
      <c r="AM893" s="2"/>
      <c r="AS893" s="2"/>
      <c r="AY893" s="2"/>
      <c r="BE893" s="2"/>
      <c r="BK893" s="2"/>
      <c r="BQ893" s="2"/>
      <c r="BW893" s="2"/>
      <c r="CC893" s="2"/>
    </row>
    <row r="894" spans="3:81" ht="14.25" customHeight="1">
      <c r="C894" s="2"/>
      <c r="I894" s="2"/>
      <c r="O894" s="2"/>
      <c r="U894" s="2"/>
      <c r="AA894" s="2"/>
      <c r="AG894" s="2"/>
      <c r="AM894" s="2"/>
      <c r="AS894" s="2"/>
      <c r="AY894" s="2"/>
      <c r="BE894" s="2"/>
      <c r="BK894" s="2"/>
      <c r="BQ894" s="2"/>
      <c r="BW894" s="2"/>
      <c r="CC894" s="2"/>
    </row>
    <row r="895" spans="3:81" ht="14.25" customHeight="1">
      <c r="C895" s="2"/>
      <c r="I895" s="2"/>
      <c r="O895" s="2"/>
      <c r="U895" s="2"/>
      <c r="AA895" s="2"/>
      <c r="AG895" s="2"/>
      <c r="AM895" s="2"/>
      <c r="AS895" s="2"/>
      <c r="AY895" s="2"/>
      <c r="BE895" s="2"/>
      <c r="BK895" s="2"/>
      <c r="BQ895" s="2"/>
      <c r="BW895" s="2"/>
      <c r="CC895" s="2"/>
    </row>
    <row r="896" spans="3:81" ht="14.25" customHeight="1">
      <c r="C896" s="2"/>
      <c r="I896" s="2"/>
      <c r="O896" s="2"/>
      <c r="U896" s="2"/>
      <c r="AA896" s="2"/>
      <c r="AG896" s="2"/>
      <c r="AM896" s="2"/>
      <c r="AS896" s="2"/>
      <c r="AY896" s="2"/>
      <c r="BE896" s="2"/>
      <c r="BK896" s="2"/>
      <c r="BQ896" s="2"/>
      <c r="BW896" s="2"/>
      <c r="CC896" s="2"/>
    </row>
    <row r="897" spans="3:81" ht="14.25" customHeight="1">
      <c r="C897" s="2"/>
      <c r="I897" s="2"/>
      <c r="O897" s="2"/>
      <c r="U897" s="2"/>
      <c r="AA897" s="2"/>
      <c r="AG897" s="2"/>
      <c r="AM897" s="2"/>
      <c r="AS897" s="2"/>
      <c r="AY897" s="2"/>
      <c r="BE897" s="2"/>
      <c r="BK897" s="2"/>
      <c r="BQ897" s="2"/>
      <c r="BW897" s="2"/>
      <c r="CC897" s="2"/>
    </row>
    <row r="898" spans="3:81" ht="14.25" customHeight="1">
      <c r="C898" s="2"/>
      <c r="I898" s="2"/>
      <c r="O898" s="2"/>
      <c r="U898" s="2"/>
      <c r="AA898" s="2"/>
      <c r="AG898" s="2"/>
      <c r="AM898" s="2"/>
      <c r="AS898" s="2"/>
      <c r="AY898" s="2"/>
      <c r="BE898" s="2"/>
      <c r="BK898" s="2"/>
      <c r="BQ898" s="2"/>
      <c r="BW898" s="2"/>
      <c r="CC898" s="2"/>
    </row>
    <row r="899" spans="3:81" ht="14.25" customHeight="1">
      <c r="C899" s="2"/>
      <c r="I899" s="2"/>
      <c r="O899" s="2"/>
      <c r="U899" s="2"/>
      <c r="AA899" s="2"/>
      <c r="AG899" s="2"/>
      <c r="AM899" s="2"/>
      <c r="AS899" s="2"/>
      <c r="AY899" s="2"/>
      <c r="BE899" s="2"/>
      <c r="BK899" s="2"/>
      <c r="BQ899" s="2"/>
      <c r="BW899" s="2"/>
      <c r="CC899" s="2"/>
    </row>
    <row r="900" spans="3:81" ht="14.25" customHeight="1">
      <c r="C900" s="2"/>
      <c r="I900" s="2"/>
      <c r="O900" s="2"/>
      <c r="U900" s="2"/>
      <c r="AA900" s="2"/>
      <c r="AG900" s="2"/>
      <c r="AM900" s="2"/>
      <c r="AS900" s="2"/>
      <c r="AY900" s="2"/>
      <c r="BE900" s="2"/>
      <c r="BK900" s="2"/>
      <c r="BQ900" s="2"/>
      <c r="BW900" s="2"/>
      <c r="CC900" s="2"/>
    </row>
    <row r="901" spans="3:81" ht="14.25" customHeight="1">
      <c r="C901" s="2"/>
      <c r="I901" s="2"/>
      <c r="O901" s="2"/>
      <c r="U901" s="2"/>
      <c r="AA901" s="2"/>
      <c r="AG901" s="2"/>
      <c r="AM901" s="2"/>
      <c r="AS901" s="2"/>
      <c r="AY901" s="2"/>
      <c r="BE901" s="2"/>
      <c r="BK901" s="2"/>
      <c r="BQ901" s="2"/>
      <c r="BW901" s="2"/>
      <c r="CC901" s="2"/>
    </row>
    <row r="902" spans="3:81" ht="14.25" customHeight="1">
      <c r="C902" s="2"/>
      <c r="I902" s="2"/>
      <c r="O902" s="2"/>
      <c r="U902" s="2"/>
      <c r="AA902" s="2"/>
      <c r="AG902" s="2"/>
      <c r="AM902" s="2"/>
      <c r="AS902" s="2"/>
      <c r="AY902" s="2"/>
      <c r="BE902" s="2"/>
      <c r="BK902" s="2"/>
      <c r="BQ902" s="2"/>
      <c r="BW902" s="2"/>
      <c r="CC902" s="2"/>
    </row>
    <row r="903" spans="3:81" ht="14.25" customHeight="1">
      <c r="C903" s="2"/>
      <c r="I903" s="2"/>
      <c r="O903" s="2"/>
      <c r="U903" s="2"/>
      <c r="AA903" s="2"/>
      <c r="AG903" s="2"/>
      <c r="AM903" s="2"/>
      <c r="AS903" s="2"/>
      <c r="AY903" s="2"/>
      <c r="BE903" s="2"/>
      <c r="BK903" s="2"/>
      <c r="BQ903" s="2"/>
      <c r="BW903" s="2"/>
      <c r="CC903" s="2"/>
    </row>
    <row r="904" spans="3:81" ht="14.25" customHeight="1">
      <c r="C904" s="2"/>
      <c r="I904" s="2"/>
      <c r="O904" s="2"/>
      <c r="U904" s="2"/>
      <c r="AA904" s="2"/>
      <c r="AG904" s="2"/>
      <c r="AM904" s="2"/>
      <c r="AS904" s="2"/>
      <c r="AY904" s="2"/>
      <c r="BE904" s="2"/>
      <c r="BK904" s="2"/>
      <c r="BQ904" s="2"/>
      <c r="BW904" s="2"/>
      <c r="CC904" s="2"/>
    </row>
    <row r="905" spans="3:81" ht="14.25" customHeight="1">
      <c r="C905" s="2"/>
      <c r="I905" s="2"/>
      <c r="O905" s="2"/>
      <c r="U905" s="2"/>
      <c r="AA905" s="2"/>
      <c r="AG905" s="2"/>
      <c r="AM905" s="2"/>
      <c r="AS905" s="2"/>
      <c r="AY905" s="2"/>
      <c r="BE905" s="2"/>
      <c r="BK905" s="2"/>
      <c r="BQ905" s="2"/>
      <c r="BW905" s="2"/>
      <c r="CC905" s="2"/>
    </row>
    <row r="906" spans="3:81" ht="14.25" customHeight="1">
      <c r="C906" s="2"/>
      <c r="I906" s="2"/>
      <c r="O906" s="2"/>
      <c r="U906" s="2"/>
      <c r="AA906" s="2"/>
      <c r="AG906" s="2"/>
      <c r="AM906" s="2"/>
      <c r="AS906" s="2"/>
      <c r="AY906" s="2"/>
      <c r="BE906" s="2"/>
      <c r="BK906" s="2"/>
      <c r="BQ906" s="2"/>
      <c r="BW906" s="2"/>
      <c r="CC906" s="2"/>
    </row>
    <row r="907" spans="3:81" ht="14.25" customHeight="1">
      <c r="C907" s="2"/>
      <c r="I907" s="2"/>
      <c r="O907" s="2"/>
      <c r="U907" s="2"/>
      <c r="AA907" s="2"/>
      <c r="AG907" s="2"/>
      <c r="AM907" s="2"/>
      <c r="AS907" s="2"/>
      <c r="AY907" s="2"/>
      <c r="BE907" s="2"/>
      <c r="BK907" s="2"/>
      <c r="BQ907" s="2"/>
      <c r="BW907" s="2"/>
      <c r="CC907" s="2"/>
    </row>
    <row r="908" spans="3:81" ht="14.25" customHeight="1">
      <c r="C908" s="2"/>
      <c r="I908" s="2"/>
      <c r="O908" s="2"/>
      <c r="U908" s="2"/>
      <c r="AA908" s="2"/>
      <c r="AG908" s="2"/>
      <c r="AM908" s="2"/>
      <c r="AS908" s="2"/>
      <c r="AY908" s="2"/>
      <c r="BE908" s="2"/>
      <c r="BK908" s="2"/>
      <c r="BQ908" s="2"/>
      <c r="BW908" s="2"/>
      <c r="CC908" s="2"/>
    </row>
    <row r="909" spans="3:81" ht="14.25" customHeight="1">
      <c r="C909" s="2"/>
      <c r="I909" s="2"/>
      <c r="O909" s="2"/>
      <c r="U909" s="2"/>
      <c r="AA909" s="2"/>
      <c r="AG909" s="2"/>
      <c r="AM909" s="2"/>
      <c r="AS909" s="2"/>
      <c r="AY909" s="2"/>
      <c r="BE909" s="2"/>
      <c r="BK909" s="2"/>
      <c r="BQ909" s="2"/>
      <c r="BW909" s="2"/>
      <c r="CC909" s="2"/>
    </row>
    <row r="910" spans="3:81" ht="14.25" customHeight="1">
      <c r="C910" s="2"/>
      <c r="I910" s="2"/>
      <c r="O910" s="2"/>
      <c r="U910" s="2"/>
      <c r="AA910" s="2"/>
      <c r="AG910" s="2"/>
      <c r="AM910" s="2"/>
      <c r="AS910" s="2"/>
      <c r="AY910" s="2"/>
      <c r="BE910" s="2"/>
      <c r="BK910" s="2"/>
      <c r="BQ910" s="2"/>
      <c r="BW910" s="2"/>
      <c r="CC910" s="2"/>
    </row>
    <row r="911" spans="3:81" ht="14.25" customHeight="1">
      <c r="C911" s="2"/>
      <c r="I911" s="2"/>
      <c r="O911" s="2"/>
      <c r="U911" s="2"/>
      <c r="AA911" s="2"/>
      <c r="AG911" s="2"/>
      <c r="AM911" s="2"/>
      <c r="AS911" s="2"/>
      <c r="AY911" s="2"/>
      <c r="BE911" s="2"/>
      <c r="BK911" s="2"/>
      <c r="BQ911" s="2"/>
      <c r="BW911" s="2"/>
      <c r="CC911" s="2"/>
    </row>
    <row r="912" spans="3:81" ht="14.25" customHeight="1">
      <c r="C912" s="2"/>
      <c r="I912" s="2"/>
      <c r="O912" s="2"/>
      <c r="U912" s="2"/>
      <c r="AA912" s="2"/>
      <c r="AG912" s="2"/>
      <c r="AM912" s="2"/>
      <c r="AS912" s="2"/>
      <c r="AY912" s="2"/>
      <c r="BE912" s="2"/>
      <c r="BK912" s="2"/>
      <c r="BQ912" s="2"/>
      <c r="BW912" s="2"/>
      <c r="CC912" s="2"/>
    </row>
    <row r="913" spans="3:81" ht="14.25" customHeight="1">
      <c r="C913" s="2"/>
      <c r="I913" s="2"/>
      <c r="O913" s="2"/>
      <c r="U913" s="2"/>
      <c r="AA913" s="2"/>
      <c r="AG913" s="2"/>
      <c r="AM913" s="2"/>
      <c r="AS913" s="2"/>
      <c r="AY913" s="2"/>
      <c r="BE913" s="2"/>
      <c r="BK913" s="2"/>
      <c r="BQ913" s="2"/>
      <c r="BW913" s="2"/>
      <c r="CC913" s="2"/>
    </row>
    <row r="914" spans="3:81" ht="14.25" customHeight="1">
      <c r="C914" s="2"/>
      <c r="I914" s="2"/>
      <c r="O914" s="2"/>
      <c r="U914" s="2"/>
      <c r="AA914" s="2"/>
      <c r="AG914" s="2"/>
      <c r="AM914" s="2"/>
      <c r="AS914" s="2"/>
      <c r="AY914" s="2"/>
      <c r="BE914" s="2"/>
      <c r="BK914" s="2"/>
      <c r="BQ914" s="2"/>
      <c r="BW914" s="2"/>
      <c r="CC914" s="2"/>
    </row>
    <row r="915" spans="3:81" ht="14.25" customHeight="1">
      <c r="C915" s="2"/>
      <c r="I915" s="2"/>
      <c r="O915" s="2"/>
      <c r="U915" s="2"/>
      <c r="AA915" s="2"/>
      <c r="AG915" s="2"/>
      <c r="AM915" s="2"/>
      <c r="AS915" s="2"/>
      <c r="AY915" s="2"/>
      <c r="BE915" s="2"/>
      <c r="BK915" s="2"/>
      <c r="BQ915" s="2"/>
      <c r="BW915" s="2"/>
      <c r="CC915" s="2"/>
    </row>
    <row r="916" spans="3:81" ht="14.25" customHeight="1">
      <c r="C916" s="2"/>
      <c r="I916" s="2"/>
      <c r="O916" s="2"/>
      <c r="U916" s="2"/>
      <c r="AA916" s="2"/>
      <c r="AG916" s="2"/>
      <c r="AM916" s="2"/>
      <c r="AS916" s="2"/>
      <c r="AY916" s="2"/>
      <c r="BE916" s="2"/>
      <c r="BK916" s="2"/>
      <c r="BQ916" s="2"/>
      <c r="BW916" s="2"/>
      <c r="CC916" s="2"/>
    </row>
    <row r="917" spans="3:81" ht="14.25" customHeight="1">
      <c r="C917" s="2"/>
      <c r="I917" s="2"/>
      <c r="O917" s="2"/>
      <c r="U917" s="2"/>
      <c r="AA917" s="2"/>
      <c r="AG917" s="2"/>
      <c r="AM917" s="2"/>
      <c r="AS917" s="2"/>
      <c r="AY917" s="2"/>
      <c r="BE917" s="2"/>
      <c r="BK917" s="2"/>
      <c r="BQ917" s="2"/>
      <c r="BW917" s="2"/>
      <c r="CC917" s="2"/>
    </row>
    <row r="918" spans="3:81" ht="14.25" customHeight="1">
      <c r="C918" s="2"/>
      <c r="I918" s="2"/>
      <c r="O918" s="2"/>
      <c r="U918" s="2"/>
      <c r="AA918" s="2"/>
      <c r="AG918" s="2"/>
      <c r="AM918" s="2"/>
      <c r="AS918" s="2"/>
      <c r="AY918" s="2"/>
      <c r="BE918" s="2"/>
      <c r="BK918" s="2"/>
      <c r="BQ918" s="2"/>
      <c r="BW918" s="2"/>
      <c r="CC918" s="2"/>
    </row>
    <row r="919" spans="3:81" ht="14.25" customHeight="1">
      <c r="C919" s="2"/>
      <c r="I919" s="2"/>
      <c r="O919" s="2"/>
      <c r="U919" s="2"/>
      <c r="AA919" s="2"/>
      <c r="AG919" s="2"/>
      <c r="AM919" s="2"/>
      <c r="AS919" s="2"/>
      <c r="AY919" s="2"/>
      <c r="BE919" s="2"/>
      <c r="BK919" s="2"/>
      <c r="BQ919" s="2"/>
      <c r="BW919" s="2"/>
      <c r="CC919" s="2"/>
    </row>
    <row r="920" spans="3:81" ht="14.25" customHeight="1">
      <c r="C920" s="2"/>
      <c r="I920" s="2"/>
      <c r="O920" s="2"/>
      <c r="U920" s="2"/>
      <c r="AA920" s="2"/>
      <c r="AG920" s="2"/>
      <c r="AM920" s="2"/>
      <c r="AS920" s="2"/>
      <c r="AY920" s="2"/>
      <c r="BE920" s="2"/>
      <c r="BK920" s="2"/>
      <c r="BQ920" s="2"/>
      <c r="BW920" s="2"/>
      <c r="CC920" s="2"/>
    </row>
    <row r="921" spans="3:81" ht="14.25" customHeight="1">
      <c r="C921" s="2"/>
      <c r="I921" s="2"/>
      <c r="O921" s="2"/>
      <c r="U921" s="2"/>
      <c r="AA921" s="2"/>
      <c r="AG921" s="2"/>
      <c r="AM921" s="2"/>
      <c r="AS921" s="2"/>
      <c r="AY921" s="2"/>
      <c r="BE921" s="2"/>
      <c r="BK921" s="2"/>
      <c r="BQ921" s="2"/>
      <c r="BW921" s="2"/>
      <c r="CC921" s="2"/>
    </row>
    <row r="922" spans="3:81" ht="14.25" customHeight="1">
      <c r="C922" s="2"/>
      <c r="I922" s="2"/>
      <c r="O922" s="2"/>
      <c r="U922" s="2"/>
      <c r="AA922" s="2"/>
      <c r="AG922" s="2"/>
      <c r="AM922" s="2"/>
      <c r="AS922" s="2"/>
      <c r="AY922" s="2"/>
      <c r="BE922" s="2"/>
      <c r="BK922" s="2"/>
      <c r="BQ922" s="2"/>
      <c r="BW922" s="2"/>
      <c r="CC922" s="2"/>
    </row>
    <row r="923" spans="3:81" ht="14.25" customHeight="1">
      <c r="C923" s="2"/>
      <c r="I923" s="2"/>
      <c r="O923" s="2"/>
      <c r="U923" s="2"/>
      <c r="AA923" s="2"/>
      <c r="AG923" s="2"/>
      <c r="AM923" s="2"/>
      <c r="AS923" s="2"/>
      <c r="AY923" s="2"/>
      <c r="BE923" s="2"/>
      <c r="BK923" s="2"/>
      <c r="BQ923" s="2"/>
      <c r="BW923" s="2"/>
      <c r="CC923" s="2"/>
    </row>
    <row r="924" spans="3:81" ht="14.25" customHeight="1">
      <c r="C924" s="2"/>
      <c r="I924" s="2"/>
      <c r="O924" s="2"/>
      <c r="U924" s="2"/>
      <c r="AA924" s="2"/>
      <c r="AG924" s="2"/>
      <c r="AM924" s="2"/>
      <c r="AS924" s="2"/>
      <c r="AY924" s="2"/>
      <c r="BE924" s="2"/>
      <c r="BK924" s="2"/>
      <c r="BQ924" s="2"/>
      <c r="BW924" s="2"/>
      <c r="CC924" s="2"/>
    </row>
    <row r="925" spans="3:81" ht="14.25" customHeight="1">
      <c r="C925" s="2"/>
      <c r="I925" s="2"/>
      <c r="O925" s="2"/>
      <c r="U925" s="2"/>
      <c r="AA925" s="2"/>
      <c r="AG925" s="2"/>
      <c r="AM925" s="2"/>
      <c r="AS925" s="2"/>
      <c r="AY925" s="2"/>
      <c r="BE925" s="2"/>
      <c r="BK925" s="2"/>
      <c r="BQ925" s="2"/>
      <c r="BW925" s="2"/>
      <c r="CC925" s="2"/>
    </row>
    <row r="926" spans="3:81" ht="14.25" customHeight="1">
      <c r="C926" s="2"/>
      <c r="I926" s="2"/>
      <c r="O926" s="2"/>
      <c r="U926" s="2"/>
      <c r="AA926" s="2"/>
      <c r="AG926" s="2"/>
      <c r="AM926" s="2"/>
      <c r="AS926" s="2"/>
      <c r="AY926" s="2"/>
      <c r="BE926" s="2"/>
      <c r="BK926" s="2"/>
      <c r="BQ926" s="2"/>
      <c r="BW926" s="2"/>
      <c r="CC926" s="2"/>
    </row>
    <row r="927" spans="3:81" ht="14.25" customHeight="1">
      <c r="C927" s="2"/>
      <c r="I927" s="2"/>
      <c r="O927" s="2"/>
      <c r="U927" s="2"/>
      <c r="AA927" s="2"/>
      <c r="AG927" s="2"/>
      <c r="AM927" s="2"/>
      <c r="AS927" s="2"/>
      <c r="AY927" s="2"/>
      <c r="BE927" s="2"/>
      <c r="BK927" s="2"/>
      <c r="BQ927" s="2"/>
      <c r="BW927" s="2"/>
      <c r="CC927" s="2"/>
    </row>
    <row r="928" spans="3:81" ht="14.25" customHeight="1">
      <c r="C928" s="2"/>
      <c r="I928" s="2"/>
      <c r="O928" s="2"/>
      <c r="U928" s="2"/>
      <c r="AA928" s="2"/>
      <c r="AG928" s="2"/>
      <c r="AM928" s="2"/>
      <c r="AS928" s="2"/>
      <c r="AY928" s="2"/>
      <c r="BE928" s="2"/>
      <c r="BK928" s="2"/>
      <c r="BQ928" s="2"/>
      <c r="BW928" s="2"/>
      <c r="CC928" s="2"/>
    </row>
    <row r="929" spans="3:81" ht="14.25" customHeight="1">
      <c r="C929" s="2"/>
      <c r="I929" s="2"/>
      <c r="O929" s="2"/>
      <c r="U929" s="2"/>
      <c r="AA929" s="2"/>
      <c r="AG929" s="2"/>
      <c r="AM929" s="2"/>
      <c r="AS929" s="2"/>
      <c r="AY929" s="2"/>
      <c r="BE929" s="2"/>
      <c r="BK929" s="2"/>
      <c r="BQ929" s="2"/>
      <c r="BW929" s="2"/>
      <c r="CC929" s="2"/>
    </row>
    <row r="930" spans="3:81" ht="14.25" customHeight="1">
      <c r="C930" s="2"/>
      <c r="I930" s="2"/>
      <c r="O930" s="2"/>
      <c r="U930" s="2"/>
      <c r="AA930" s="2"/>
      <c r="AG930" s="2"/>
      <c r="AM930" s="2"/>
      <c r="AS930" s="2"/>
      <c r="AY930" s="2"/>
      <c r="BE930" s="2"/>
      <c r="BK930" s="2"/>
      <c r="BQ930" s="2"/>
      <c r="BW930" s="2"/>
      <c r="CC930" s="2"/>
    </row>
    <row r="931" spans="3:81" ht="14.25" customHeight="1">
      <c r="C931" s="2"/>
      <c r="I931" s="2"/>
      <c r="O931" s="2"/>
      <c r="U931" s="2"/>
      <c r="AA931" s="2"/>
      <c r="AG931" s="2"/>
      <c r="AM931" s="2"/>
      <c r="AS931" s="2"/>
      <c r="AY931" s="2"/>
      <c r="BE931" s="2"/>
      <c r="BK931" s="2"/>
      <c r="BQ931" s="2"/>
      <c r="BW931" s="2"/>
      <c r="CC931" s="2"/>
    </row>
    <row r="932" spans="3:81" ht="14.25" customHeight="1">
      <c r="C932" s="2"/>
      <c r="I932" s="2"/>
      <c r="O932" s="2"/>
      <c r="U932" s="2"/>
      <c r="AA932" s="2"/>
      <c r="AG932" s="2"/>
      <c r="AM932" s="2"/>
      <c r="AS932" s="2"/>
      <c r="AY932" s="2"/>
      <c r="BE932" s="2"/>
      <c r="BK932" s="2"/>
      <c r="BQ932" s="2"/>
      <c r="BW932" s="2"/>
      <c r="CC932" s="2"/>
    </row>
    <row r="933" spans="3:81" ht="14.25" customHeight="1">
      <c r="C933" s="2"/>
      <c r="I933" s="2"/>
      <c r="O933" s="2"/>
      <c r="U933" s="2"/>
      <c r="AA933" s="2"/>
      <c r="AG933" s="2"/>
      <c r="AM933" s="2"/>
      <c r="AS933" s="2"/>
      <c r="AY933" s="2"/>
      <c r="BE933" s="2"/>
      <c r="BK933" s="2"/>
      <c r="BQ933" s="2"/>
      <c r="BW933" s="2"/>
      <c r="CC933" s="2"/>
    </row>
    <row r="934" spans="3:81" ht="14.25" customHeight="1">
      <c r="C934" s="2"/>
      <c r="I934" s="2"/>
      <c r="O934" s="2"/>
      <c r="U934" s="2"/>
      <c r="AA934" s="2"/>
      <c r="AG934" s="2"/>
      <c r="AM934" s="2"/>
      <c r="AS934" s="2"/>
      <c r="AY934" s="2"/>
      <c r="BE934" s="2"/>
      <c r="BK934" s="2"/>
      <c r="BQ934" s="2"/>
      <c r="BW934" s="2"/>
      <c r="CC934" s="2"/>
    </row>
    <row r="935" spans="3:81" ht="14.25" customHeight="1">
      <c r="C935" s="2"/>
      <c r="I935" s="2"/>
      <c r="O935" s="2"/>
      <c r="U935" s="2"/>
      <c r="AA935" s="2"/>
      <c r="AG935" s="2"/>
      <c r="AM935" s="2"/>
      <c r="AS935" s="2"/>
      <c r="AY935" s="2"/>
      <c r="BE935" s="2"/>
      <c r="BK935" s="2"/>
      <c r="BQ935" s="2"/>
      <c r="BW935" s="2"/>
      <c r="CC935" s="2"/>
    </row>
    <row r="936" spans="3:81" ht="14.25" customHeight="1">
      <c r="C936" s="2"/>
      <c r="I936" s="2"/>
      <c r="O936" s="2"/>
      <c r="U936" s="2"/>
      <c r="AA936" s="2"/>
      <c r="AG936" s="2"/>
      <c r="AM936" s="2"/>
      <c r="AS936" s="2"/>
      <c r="AY936" s="2"/>
      <c r="BE936" s="2"/>
      <c r="BK936" s="2"/>
      <c r="BQ936" s="2"/>
      <c r="BW936" s="2"/>
      <c r="CC936" s="2"/>
    </row>
    <row r="937" spans="3:81" ht="14.25" customHeight="1">
      <c r="C937" s="2"/>
      <c r="I937" s="2"/>
      <c r="O937" s="2"/>
      <c r="U937" s="2"/>
      <c r="AA937" s="2"/>
      <c r="AG937" s="2"/>
      <c r="AM937" s="2"/>
      <c r="AS937" s="2"/>
      <c r="AY937" s="2"/>
      <c r="BE937" s="2"/>
      <c r="BK937" s="2"/>
      <c r="BQ937" s="2"/>
      <c r="BW937" s="2"/>
      <c r="CC937" s="2"/>
    </row>
    <row r="938" spans="3:81" ht="14.25" customHeight="1">
      <c r="C938" s="2"/>
      <c r="I938" s="2"/>
      <c r="O938" s="2"/>
      <c r="U938" s="2"/>
      <c r="AA938" s="2"/>
      <c r="AG938" s="2"/>
      <c r="AM938" s="2"/>
      <c r="AS938" s="2"/>
      <c r="AY938" s="2"/>
      <c r="BE938" s="2"/>
      <c r="BK938" s="2"/>
      <c r="BQ938" s="2"/>
      <c r="BW938" s="2"/>
      <c r="CC938" s="2"/>
    </row>
    <row r="939" spans="3:81" ht="14.25" customHeight="1">
      <c r="C939" s="2"/>
      <c r="I939" s="2"/>
      <c r="O939" s="2"/>
      <c r="U939" s="2"/>
      <c r="AA939" s="2"/>
      <c r="AG939" s="2"/>
      <c r="AM939" s="2"/>
      <c r="AS939" s="2"/>
      <c r="AY939" s="2"/>
      <c r="BE939" s="2"/>
      <c r="BK939" s="2"/>
      <c r="BQ939" s="2"/>
      <c r="BW939" s="2"/>
      <c r="CC939" s="2"/>
    </row>
    <row r="940" spans="3:81" ht="14.25" customHeight="1">
      <c r="C940" s="2"/>
      <c r="I940" s="2"/>
      <c r="O940" s="2"/>
      <c r="U940" s="2"/>
      <c r="AA940" s="2"/>
      <c r="AG940" s="2"/>
      <c r="AM940" s="2"/>
      <c r="AS940" s="2"/>
      <c r="AY940" s="2"/>
      <c r="BE940" s="2"/>
      <c r="BK940" s="2"/>
      <c r="BQ940" s="2"/>
      <c r="BW940" s="2"/>
      <c r="CC940" s="2"/>
    </row>
    <row r="941" spans="3:81" ht="14.25" customHeight="1">
      <c r="C941" s="2"/>
      <c r="I941" s="2"/>
      <c r="O941" s="2"/>
      <c r="U941" s="2"/>
      <c r="AA941" s="2"/>
      <c r="AG941" s="2"/>
      <c r="AM941" s="2"/>
      <c r="AS941" s="2"/>
      <c r="AY941" s="2"/>
      <c r="BE941" s="2"/>
      <c r="BK941" s="2"/>
      <c r="BQ941" s="2"/>
      <c r="BW941" s="2"/>
      <c r="CC941" s="2"/>
    </row>
    <row r="942" spans="3:81" ht="14.25" customHeight="1">
      <c r="C942" s="2"/>
      <c r="I942" s="2"/>
      <c r="O942" s="2"/>
      <c r="U942" s="2"/>
      <c r="AA942" s="2"/>
      <c r="AG942" s="2"/>
      <c r="AM942" s="2"/>
      <c r="AS942" s="2"/>
      <c r="AY942" s="2"/>
      <c r="BE942" s="2"/>
      <c r="BK942" s="2"/>
      <c r="BQ942" s="2"/>
      <c r="BW942" s="2"/>
      <c r="CC942" s="2"/>
    </row>
    <row r="943" spans="3:81" ht="14.25" customHeight="1">
      <c r="C943" s="2"/>
      <c r="I943" s="2"/>
      <c r="O943" s="2"/>
      <c r="U943" s="2"/>
      <c r="AA943" s="2"/>
      <c r="AG943" s="2"/>
      <c r="AM943" s="2"/>
      <c r="AS943" s="2"/>
      <c r="AY943" s="2"/>
      <c r="BE943" s="2"/>
      <c r="BK943" s="2"/>
      <c r="BQ943" s="2"/>
      <c r="BW943" s="2"/>
      <c r="CC943" s="2"/>
    </row>
    <row r="944" spans="3:81" ht="14.25" customHeight="1">
      <c r="C944" s="2"/>
      <c r="I944" s="2"/>
      <c r="O944" s="2"/>
      <c r="U944" s="2"/>
      <c r="AA944" s="2"/>
      <c r="AG944" s="2"/>
      <c r="AM944" s="2"/>
      <c r="AS944" s="2"/>
      <c r="AY944" s="2"/>
      <c r="BE944" s="2"/>
      <c r="BK944" s="2"/>
      <c r="BQ944" s="2"/>
      <c r="BW944" s="2"/>
      <c r="CC944" s="2"/>
    </row>
    <row r="945" spans="3:81" ht="14.25" customHeight="1">
      <c r="C945" s="2"/>
      <c r="I945" s="2"/>
      <c r="O945" s="2"/>
      <c r="U945" s="2"/>
      <c r="AA945" s="2"/>
      <c r="AG945" s="2"/>
      <c r="AM945" s="2"/>
      <c r="AS945" s="2"/>
      <c r="AY945" s="2"/>
      <c r="BE945" s="2"/>
      <c r="BK945" s="2"/>
      <c r="BQ945" s="2"/>
      <c r="BW945" s="2"/>
      <c r="CC945" s="2"/>
    </row>
    <row r="946" spans="3:81" ht="14.25" customHeight="1">
      <c r="C946" s="2"/>
      <c r="I946" s="2"/>
      <c r="O946" s="2"/>
      <c r="U946" s="2"/>
      <c r="AA946" s="2"/>
      <c r="AG946" s="2"/>
      <c r="AM946" s="2"/>
      <c r="AS946" s="2"/>
      <c r="AY946" s="2"/>
      <c r="BE946" s="2"/>
      <c r="BK946" s="2"/>
      <c r="BQ946" s="2"/>
      <c r="BW946" s="2"/>
      <c r="CC946" s="2"/>
    </row>
    <row r="947" spans="3:81" ht="14.25" customHeight="1">
      <c r="C947" s="2"/>
      <c r="I947" s="2"/>
      <c r="O947" s="2"/>
      <c r="U947" s="2"/>
      <c r="AA947" s="2"/>
      <c r="AG947" s="2"/>
      <c r="AM947" s="2"/>
      <c r="AS947" s="2"/>
      <c r="AY947" s="2"/>
      <c r="BE947" s="2"/>
      <c r="BK947" s="2"/>
      <c r="BQ947" s="2"/>
      <c r="BW947" s="2"/>
      <c r="CC947" s="2"/>
    </row>
    <row r="948" spans="3:81" ht="14.25" customHeight="1">
      <c r="C948" s="2"/>
      <c r="I948" s="2"/>
      <c r="O948" s="2"/>
      <c r="U948" s="2"/>
      <c r="AA948" s="2"/>
      <c r="AG948" s="2"/>
      <c r="AM948" s="2"/>
      <c r="AS948" s="2"/>
      <c r="AY948" s="2"/>
      <c r="BE948" s="2"/>
      <c r="BK948" s="2"/>
      <c r="BQ948" s="2"/>
      <c r="BW948" s="2"/>
      <c r="CC948" s="2"/>
    </row>
    <row r="949" spans="3:81" ht="14.25" customHeight="1">
      <c r="C949" s="2"/>
      <c r="I949" s="2"/>
      <c r="O949" s="2"/>
      <c r="U949" s="2"/>
      <c r="AA949" s="2"/>
      <c r="AG949" s="2"/>
      <c r="AM949" s="2"/>
      <c r="AS949" s="2"/>
      <c r="AY949" s="2"/>
      <c r="BE949" s="2"/>
      <c r="BK949" s="2"/>
      <c r="BQ949" s="2"/>
      <c r="BW949" s="2"/>
      <c r="CC949" s="2"/>
    </row>
    <row r="950" spans="3:81" ht="14.25" customHeight="1">
      <c r="C950" s="2"/>
      <c r="I950" s="2"/>
      <c r="O950" s="2"/>
      <c r="U950" s="2"/>
      <c r="AA950" s="2"/>
      <c r="AG950" s="2"/>
      <c r="AM950" s="2"/>
      <c r="AS950" s="2"/>
      <c r="AY950" s="2"/>
      <c r="BE950" s="2"/>
      <c r="BK950" s="2"/>
      <c r="BQ950" s="2"/>
      <c r="BW950" s="2"/>
      <c r="CC950" s="2"/>
    </row>
    <row r="951" spans="3:81" ht="14.25" customHeight="1">
      <c r="C951" s="2"/>
      <c r="I951" s="2"/>
      <c r="O951" s="2"/>
      <c r="U951" s="2"/>
      <c r="AA951" s="2"/>
      <c r="AG951" s="2"/>
      <c r="AM951" s="2"/>
      <c r="AS951" s="2"/>
      <c r="AY951" s="2"/>
      <c r="BE951" s="2"/>
      <c r="BK951" s="2"/>
      <c r="BQ951" s="2"/>
      <c r="BW951" s="2"/>
      <c r="CC951" s="2"/>
    </row>
    <row r="952" spans="3:81" ht="14.25" customHeight="1">
      <c r="C952" s="2"/>
      <c r="I952" s="2"/>
      <c r="O952" s="2"/>
      <c r="U952" s="2"/>
      <c r="AA952" s="2"/>
      <c r="AG952" s="2"/>
      <c r="AM952" s="2"/>
      <c r="AS952" s="2"/>
      <c r="AY952" s="2"/>
      <c r="BE952" s="2"/>
      <c r="BK952" s="2"/>
      <c r="BQ952" s="2"/>
      <c r="BW952" s="2"/>
      <c r="CC952" s="2"/>
    </row>
    <row r="953" spans="3:81" ht="14.25" customHeight="1">
      <c r="C953" s="2"/>
      <c r="I953" s="2"/>
      <c r="O953" s="2"/>
      <c r="U953" s="2"/>
      <c r="AA953" s="2"/>
      <c r="AG953" s="2"/>
      <c r="AM953" s="2"/>
      <c r="AS953" s="2"/>
      <c r="AY953" s="2"/>
      <c r="BE953" s="2"/>
      <c r="BK953" s="2"/>
      <c r="BQ953" s="2"/>
      <c r="BW953" s="2"/>
      <c r="CC953" s="2"/>
    </row>
    <row r="954" spans="3:81" ht="14.25" customHeight="1">
      <c r="C954" s="2"/>
      <c r="I954" s="2"/>
      <c r="O954" s="2"/>
      <c r="U954" s="2"/>
      <c r="AA954" s="2"/>
      <c r="AG954" s="2"/>
      <c r="AM954" s="2"/>
      <c r="AS954" s="2"/>
      <c r="AY954" s="2"/>
      <c r="BE954" s="2"/>
      <c r="BK954" s="2"/>
      <c r="BQ954" s="2"/>
      <c r="BW954" s="2"/>
      <c r="CC954" s="2"/>
    </row>
    <row r="955" spans="3:81" ht="14.25" customHeight="1">
      <c r="C955" s="2"/>
      <c r="I955" s="2"/>
      <c r="O955" s="2"/>
      <c r="U955" s="2"/>
      <c r="AA955" s="2"/>
      <c r="AG955" s="2"/>
      <c r="AM955" s="2"/>
      <c r="AS955" s="2"/>
      <c r="AY955" s="2"/>
      <c r="BE955" s="2"/>
      <c r="BK955" s="2"/>
      <c r="BQ955" s="2"/>
      <c r="BW955" s="2"/>
      <c r="CC955" s="2"/>
    </row>
    <row r="956" spans="3:81" ht="14.25" customHeight="1">
      <c r="C956" s="2"/>
      <c r="I956" s="2"/>
      <c r="O956" s="2"/>
      <c r="U956" s="2"/>
      <c r="AA956" s="2"/>
      <c r="AG956" s="2"/>
      <c r="AM956" s="2"/>
      <c r="AS956" s="2"/>
      <c r="AY956" s="2"/>
      <c r="BE956" s="2"/>
      <c r="BK956" s="2"/>
      <c r="BQ956" s="2"/>
      <c r="BW956" s="2"/>
      <c r="CC956" s="2"/>
    </row>
    <row r="957" spans="3:81" ht="14.25" customHeight="1">
      <c r="C957" s="2"/>
      <c r="I957" s="2"/>
      <c r="O957" s="2"/>
      <c r="U957" s="2"/>
      <c r="AA957" s="2"/>
      <c r="AG957" s="2"/>
      <c r="AM957" s="2"/>
      <c r="AS957" s="2"/>
      <c r="AY957" s="2"/>
      <c r="BE957" s="2"/>
      <c r="BK957" s="2"/>
      <c r="BQ957" s="2"/>
      <c r="BW957" s="2"/>
      <c r="CC957" s="2"/>
    </row>
    <row r="958" spans="3:81" ht="14.25" customHeight="1">
      <c r="C958" s="2"/>
      <c r="I958" s="2"/>
      <c r="O958" s="2"/>
      <c r="U958" s="2"/>
      <c r="AA958" s="2"/>
      <c r="AG958" s="2"/>
      <c r="AM958" s="2"/>
      <c r="AS958" s="2"/>
      <c r="AY958" s="2"/>
      <c r="BE958" s="2"/>
      <c r="BK958" s="2"/>
      <c r="BQ958" s="2"/>
      <c r="BW958" s="2"/>
      <c r="CC958" s="2"/>
    </row>
    <row r="959" spans="3:81" ht="14.25" customHeight="1">
      <c r="C959" s="2"/>
      <c r="I959" s="2"/>
      <c r="O959" s="2"/>
      <c r="U959" s="2"/>
      <c r="AA959" s="2"/>
      <c r="AG959" s="2"/>
      <c r="AM959" s="2"/>
      <c r="AS959" s="2"/>
      <c r="AY959" s="2"/>
      <c r="BE959" s="2"/>
      <c r="BK959" s="2"/>
      <c r="BQ959" s="2"/>
      <c r="BW959" s="2"/>
      <c r="CC959" s="2"/>
    </row>
    <row r="960" spans="3:81" ht="14.25" customHeight="1">
      <c r="C960" s="2"/>
      <c r="I960" s="2"/>
      <c r="O960" s="2"/>
      <c r="U960" s="2"/>
      <c r="AA960" s="2"/>
      <c r="AG960" s="2"/>
      <c r="AM960" s="2"/>
      <c r="AS960" s="2"/>
      <c r="AY960" s="2"/>
      <c r="BE960" s="2"/>
      <c r="BK960" s="2"/>
      <c r="BQ960" s="2"/>
      <c r="BW960" s="2"/>
      <c r="CC960" s="2"/>
    </row>
    <row r="961" spans="3:81" ht="14.25" customHeight="1">
      <c r="C961" s="2"/>
      <c r="I961" s="2"/>
      <c r="O961" s="2"/>
      <c r="U961" s="2"/>
      <c r="AA961" s="2"/>
      <c r="AG961" s="2"/>
      <c r="AM961" s="2"/>
      <c r="AS961" s="2"/>
      <c r="AY961" s="2"/>
      <c r="BE961" s="2"/>
      <c r="BK961" s="2"/>
      <c r="BQ961" s="2"/>
      <c r="BW961" s="2"/>
      <c r="CC961" s="2"/>
    </row>
    <row r="962" spans="3:81" ht="14.25" customHeight="1">
      <c r="C962" s="2"/>
      <c r="I962" s="2"/>
      <c r="O962" s="2"/>
      <c r="U962" s="2"/>
      <c r="AA962" s="2"/>
      <c r="AG962" s="2"/>
      <c r="AM962" s="2"/>
      <c r="AS962" s="2"/>
      <c r="AY962" s="2"/>
      <c r="BE962" s="2"/>
      <c r="BK962" s="2"/>
      <c r="BQ962" s="2"/>
      <c r="BW962" s="2"/>
      <c r="CC962" s="2"/>
    </row>
    <row r="963" spans="3:81" ht="14.25" customHeight="1">
      <c r="C963" s="2"/>
      <c r="I963" s="2"/>
      <c r="O963" s="2"/>
      <c r="U963" s="2"/>
      <c r="AA963" s="2"/>
      <c r="AG963" s="2"/>
      <c r="AM963" s="2"/>
      <c r="AS963" s="2"/>
      <c r="AY963" s="2"/>
      <c r="BE963" s="2"/>
      <c r="BK963" s="2"/>
      <c r="BQ963" s="2"/>
      <c r="BW963" s="2"/>
      <c r="CC963" s="2"/>
    </row>
    <row r="964" spans="3:81" ht="14.25" customHeight="1">
      <c r="C964" s="2"/>
      <c r="I964" s="2"/>
      <c r="O964" s="2"/>
      <c r="U964" s="2"/>
      <c r="AA964" s="2"/>
      <c r="AG964" s="2"/>
      <c r="AM964" s="2"/>
      <c r="AS964" s="2"/>
      <c r="AY964" s="2"/>
      <c r="BE964" s="2"/>
      <c r="BK964" s="2"/>
      <c r="BQ964" s="2"/>
      <c r="BW964" s="2"/>
      <c r="CC964" s="2"/>
    </row>
    <row r="965" spans="3:81" ht="14.25" customHeight="1">
      <c r="C965" s="2"/>
      <c r="I965" s="2"/>
      <c r="O965" s="2"/>
      <c r="U965" s="2"/>
      <c r="AA965" s="2"/>
      <c r="AG965" s="2"/>
      <c r="AM965" s="2"/>
      <c r="AS965" s="2"/>
      <c r="AY965" s="2"/>
      <c r="BE965" s="2"/>
      <c r="BK965" s="2"/>
      <c r="BQ965" s="2"/>
      <c r="BW965" s="2"/>
      <c r="CC965" s="2"/>
    </row>
    <row r="966" spans="3:81" ht="14.25" customHeight="1">
      <c r="C966" s="2"/>
      <c r="I966" s="2"/>
      <c r="O966" s="2"/>
      <c r="U966" s="2"/>
      <c r="AA966" s="2"/>
      <c r="AG966" s="2"/>
      <c r="AM966" s="2"/>
      <c r="AS966" s="2"/>
      <c r="AY966" s="2"/>
      <c r="BE966" s="2"/>
      <c r="BK966" s="2"/>
      <c r="BQ966" s="2"/>
      <c r="BW966" s="2"/>
      <c r="CC966" s="2"/>
    </row>
    <row r="967" spans="3:81" ht="14.25" customHeight="1">
      <c r="C967" s="2"/>
      <c r="I967" s="2"/>
      <c r="O967" s="2"/>
      <c r="U967" s="2"/>
      <c r="AA967" s="2"/>
      <c r="AG967" s="2"/>
      <c r="AM967" s="2"/>
      <c r="AS967" s="2"/>
      <c r="AY967" s="2"/>
      <c r="BE967" s="2"/>
      <c r="BK967" s="2"/>
      <c r="BQ967" s="2"/>
      <c r="BW967" s="2"/>
      <c r="CC967" s="2"/>
    </row>
    <row r="968" spans="3:81" ht="14.25" customHeight="1">
      <c r="C968" s="2"/>
      <c r="I968" s="2"/>
      <c r="O968" s="2"/>
      <c r="U968" s="2"/>
      <c r="AA968" s="2"/>
      <c r="AG968" s="2"/>
      <c r="AM968" s="2"/>
      <c r="AS968" s="2"/>
      <c r="AY968" s="2"/>
      <c r="BE968" s="2"/>
      <c r="BK968" s="2"/>
      <c r="BQ968" s="2"/>
      <c r="BW968" s="2"/>
      <c r="CC968" s="2"/>
    </row>
    <row r="969" spans="3:81" ht="14.25" customHeight="1">
      <c r="C969" s="2"/>
      <c r="I969" s="2"/>
      <c r="O969" s="2"/>
      <c r="U969" s="2"/>
      <c r="AA969" s="2"/>
      <c r="AG969" s="2"/>
      <c r="AM969" s="2"/>
      <c r="AS969" s="2"/>
      <c r="AY969" s="2"/>
      <c r="BE969" s="2"/>
      <c r="BK969" s="2"/>
      <c r="BQ969" s="2"/>
      <c r="BW969" s="2"/>
      <c r="CC969" s="2"/>
    </row>
    <row r="970" spans="3:81" ht="14.25" customHeight="1">
      <c r="C970" s="2"/>
      <c r="I970" s="2"/>
      <c r="O970" s="2"/>
      <c r="U970" s="2"/>
      <c r="AA970" s="2"/>
      <c r="AG970" s="2"/>
      <c r="AM970" s="2"/>
      <c r="AS970" s="2"/>
      <c r="AY970" s="2"/>
      <c r="BE970" s="2"/>
      <c r="BK970" s="2"/>
      <c r="BQ970" s="2"/>
      <c r="BW970" s="2"/>
      <c r="CC970" s="2"/>
    </row>
    <row r="971" spans="3:81" ht="14.25" customHeight="1">
      <c r="C971" s="2"/>
      <c r="I971" s="2"/>
      <c r="O971" s="2"/>
      <c r="U971" s="2"/>
      <c r="AA971" s="2"/>
      <c r="AG971" s="2"/>
      <c r="AM971" s="2"/>
      <c r="AS971" s="2"/>
      <c r="AY971" s="2"/>
      <c r="BE971" s="2"/>
      <c r="BK971" s="2"/>
      <c r="BQ971" s="2"/>
      <c r="BW971" s="2"/>
      <c r="CC971" s="2"/>
    </row>
    <row r="972" spans="3:81" ht="14.25" customHeight="1">
      <c r="C972" s="2"/>
      <c r="I972" s="2"/>
      <c r="O972" s="2"/>
      <c r="U972" s="2"/>
      <c r="AA972" s="2"/>
      <c r="AG972" s="2"/>
      <c r="AM972" s="2"/>
      <c r="AS972" s="2"/>
      <c r="AY972" s="2"/>
      <c r="BE972" s="2"/>
      <c r="BK972" s="2"/>
      <c r="BQ972" s="2"/>
      <c r="BW972" s="2"/>
      <c r="CC972" s="2"/>
    </row>
    <row r="973" spans="3:81" ht="14.25" customHeight="1">
      <c r="C973" s="2"/>
      <c r="I973" s="2"/>
      <c r="O973" s="2"/>
      <c r="U973" s="2"/>
      <c r="AA973" s="2"/>
      <c r="AG973" s="2"/>
      <c r="AM973" s="2"/>
      <c r="AS973" s="2"/>
      <c r="AY973" s="2"/>
      <c r="BE973" s="2"/>
      <c r="BK973" s="2"/>
      <c r="BQ973" s="2"/>
      <c r="BW973" s="2"/>
      <c r="CC973" s="2"/>
    </row>
    <row r="974" spans="3:81" ht="14.25" customHeight="1">
      <c r="C974" s="2"/>
      <c r="I974" s="2"/>
      <c r="O974" s="2"/>
      <c r="U974" s="2"/>
      <c r="AA974" s="2"/>
      <c r="AG974" s="2"/>
      <c r="AM974" s="2"/>
      <c r="AS974" s="2"/>
      <c r="AY974" s="2"/>
      <c r="BE974" s="2"/>
      <c r="BK974" s="2"/>
      <c r="BQ974" s="2"/>
      <c r="BW974" s="2"/>
      <c r="CC974" s="2"/>
    </row>
    <row r="975" spans="3:81" ht="14.25" customHeight="1">
      <c r="C975" s="2"/>
      <c r="I975" s="2"/>
      <c r="O975" s="2"/>
      <c r="U975" s="2"/>
      <c r="AA975" s="2"/>
      <c r="AG975" s="2"/>
      <c r="AM975" s="2"/>
      <c r="AS975" s="2"/>
      <c r="AY975" s="2"/>
      <c r="BE975" s="2"/>
      <c r="BK975" s="2"/>
      <c r="BQ975" s="2"/>
      <c r="BW975" s="2"/>
      <c r="CC975" s="2"/>
    </row>
    <row r="976" spans="3:81" ht="14.25" customHeight="1">
      <c r="C976" s="2"/>
      <c r="I976" s="2"/>
      <c r="O976" s="2"/>
      <c r="U976" s="2"/>
      <c r="AA976" s="2"/>
      <c r="AG976" s="2"/>
      <c r="AM976" s="2"/>
      <c r="AS976" s="2"/>
      <c r="AY976" s="2"/>
      <c r="BE976" s="2"/>
      <c r="BK976" s="2"/>
      <c r="BQ976" s="2"/>
      <c r="BW976" s="2"/>
      <c r="CC976" s="2"/>
    </row>
    <row r="977" spans="3:81" ht="14.25" customHeight="1">
      <c r="C977" s="2"/>
      <c r="I977" s="2"/>
      <c r="O977" s="2"/>
      <c r="U977" s="2"/>
      <c r="AA977" s="2"/>
      <c r="AG977" s="2"/>
      <c r="AM977" s="2"/>
      <c r="AS977" s="2"/>
      <c r="AY977" s="2"/>
      <c r="BE977" s="2"/>
      <c r="BK977" s="2"/>
      <c r="BQ977" s="2"/>
      <c r="BW977" s="2"/>
      <c r="CC977" s="2"/>
    </row>
    <row r="978" spans="3:81" ht="14.25" customHeight="1">
      <c r="C978" s="2"/>
      <c r="I978" s="2"/>
      <c r="O978" s="2"/>
      <c r="U978" s="2"/>
      <c r="AA978" s="2"/>
      <c r="AG978" s="2"/>
      <c r="AM978" s="2"/>
      <c r="AS978" s="2"/>
      <c r="AY978" s="2"/>
      <c r="BE978" s="2"/>
      <c r="BK978" s="2"/>
      <c r="BQ978" s="2"/>
      <c r="BW978" s="2"/>
      <c r="CC978" s="2"/>
    </row>
    <row r="979" spans="3:81" ht="14.25" customHeight="1">
      <c r="C979" s="2"/>
      <c r="I979" s="2"/>
      <c r="O979" s="2"/>
      <c r="U979" s="2"/>
      <c r="AA979" s="2"/>
      <c r="AG979" s="2"/>
      <c r="AM979" s="2"/>
      <c r="AS979" s="2"/>
      <c r="AY979" s="2"/>
      <c r="BE979" s="2"/>
      <c r="BK979" s="2"/>
      <c r="BQ979" s="2"/>
      <c r="BW979" s="2"/>
      <c r="CC979" s="2"/>
    </row>
    <row r="980" spans="3:81" ht="14.25" customHeight="1">
      <c r="C980" s="2"/>
      <c r="I980" s="2"/>
      <c r="O980" s="2"/>
      <c r="U980" s="2"/>
      <c r="AA980" s="2"/>
      <c r="AG980" s="2"/>
      <c r="AM980" s="2"/>
      <c r="AS980" s="2"/>
      <c r="AY980" s="2"/>
      <c r="BE980" s="2"/>
      <c r="BK980" s="2"/>
      <c r="BQ980" s="2"/>
      <c r="BW980" s="2"/>
      <c r="CC980" s="2"/>
    </row>
    <row r="981" spans="3:81" ht="14.25" customHeight="1">
      <c r="C981" s="2"/>
      <c r="I981" s="2"/>
      <c r="O981" s="2"/>
      <c r="U981" s="2"/>
      <c r="AA981" s="2"/>
      <c r="AG981" s="2"/>
      <c r="AM981" s="2"/>
      <c r="AS981" s="2"/>
      <c r="AY981" s="2"/>
      <c r="BE981" s="2"/>
      <c r="BK981" s="2"/>
      <c r="BQ981" s="2"/>
      <c r="BW981" s="2"/>
      <c r="CC981" s="2"/>
    </row>
    <row r="982" spans="3:81" ht="14.25" customHeight="1">
      <c r="C982" s="2"/>
      <c r="I982" s="2"/>
      <c r="O982" s="2"/>
      <c r="U982" s="2"/>
      <c r="AA982" s="2"/>
      <c r="AG982" s="2"/>
      <c r="AM982" s="2"/>
      <c r="AS982" s="2"/>
      <c r="AY982" s="2"/>
      <c r="BE982" s="2"/>
      <c r="BK982" s="2"/>
      <c r="BQ982" s="2"/>
      <c r="BW982" s="2"/>
      <c r="CC982" s="2"/>
    </row>
    <row r="983" spans="3:81" ht="14.25" customHeight="1">
      <c r="C983" s="2"/>
      <c r="I983" s="2"/>
      <c r="O983" s="2"/>
      <c r="U983" s="2"/>
      <c r="AA983" s="2"/>
      <c r="AG983" s="2"/>
      <c r="AM983" s="2"/>
      <c r="AS983" s="2"/>
      <c r="AY983" s="2"/>
      <c r="BE983" s="2"/>
      <c r="BK983" s="2"/>
      <c r="BQ983" s="2"/>
      <c r="BW983" s="2"/>
      <c r="CC983" s="2"/>
    </row>
    <row r="984" spans="3:81" ht="14.25" customHeight="1">
      <c r="C984" s="2"/>
      <c r="I984" s="2"/>
      <c r="O984" s="2"/>
      <c r="U984" s="2"/>
      <c r="AA984" s="2"/>
      <c r="AG984" s="2"/>
      <c r="AM984" s="2"/>
      <c r="AS984" s="2"/>
      <c r="AY984" s="2"/>
      <c r="BE984" s="2"/>
      <c r="BK984" s="2"/>
      <c r="BQ984" s="2"/>
      <c r="BW984" s="2"/>
      <c r="CC984" s="2"/>
    </row>
    <row r="985" spans="3:81" ht="14.25" customHeight="1">
      <c r="C985" s="2"/>
      <c r="I985" s="2"/>
      <c r="O985" s="2"/>
      <c r="U985" s="2"/>
      <c r="AA985" s="2"/>
      <c r="AG985" s="2"/>
      <c r="AM985" s="2"/>
      <c r="AS985" s="2"/>
      <c r="AY985" s="2"/>
      <c r="BE985" s="2"/>
      <c r="BK985" s="2"/>
      <c r="BQ985" s="2"/>
      <c r="BW985" s="2"/>
      <c r="CC985" s="2"/>
    </row>
    <row r="986" spans="3:81" ht="14.25" customHeight="1">
      <c r="C986" s="2"/>
      <c r="I986" s="2"/>
      <c r="O986" s="2"/>
      <c r="U986" s="2"/>
      <c r="AA986" s="2"/>
      <c r="AG986" s="2"/>
      <c r="AM986" s="2"/>
      <c r="AS986" s="2"/>
      <c r="AY986" s="2"/>
      <c r="BE986" s="2"/>
      <c r="BK986" s="2"/>
      <c r="BQ986" s="2"/>
      <c r="BW986" s="2"/>
      <c r="CC986" s="2"/>
    </row>
    <row r="987" spans="3:81" ht="14.25" customHeight="1">
      <c r="C987" s="2"/>
      <c r="I987" s="2"/>
      <c r="O987" s="2"/>
      <c r="U987" s="2"/>
      <c r="AA987" s="2"/>
      <c r="AG987" s="2"/>
      <c r="AM987" s="2"/>
      <c r="AS987" s="2"/>
      <c r="AY987" s="2"/>
      <c r="BE987" s="2"/>
      <c r="BK987" s="2"/>
      <c r="BQ987" s="2"/>
      <c r="BW987" s="2"/>
      <c r="CC987" s="2"/>
    </row>
    <row r="988" spans="3:81" ht="14.25" customHeight="1">
      <c r="C988" s="2"/>
      <c r="I988" s="2"/>
      <c r="O988" s="2"/>
      <c r="U988" s="2"/>
      <c r="AA988" s="2"/>
      <c r="AG988" s="2"/>
      <c r="AM988" s="2"/>
      <c r="AS988" s="2"/>
      <c r="AY988" s="2"/>
      <c r="BE988" s="2"/>
      <c r="BK988" s="2"/>
      <c r="BQ988" s="2"/>
      <c r="BW988" s="2"/>
      <c r="CC988" s="2"/>
    </row>
    <row r="989" spans="3:81" ht="14.25" customHeight="1">
      <c r="C989" s="2"/>
      <c r="I989" s="2"/>
      <c r="O989" s="2"/>
      <c r="U989" s="2"/>
      <c r="AA989" s="2"/>
      <c r="AG989" s="2"/>
      <c r="AM989" s="2"/>
      <c r="AS989" s="2"/>
      <c r="AY989" s="2"/>
      <c r="BE989" s="2"/>
      <c r="BK989" s="2"/>
      <c r="BQ989" s="2"/>
      <c r="BW989" s="2"/>
      <c r="CC989" s="2"/>
    </row>
    <row r="990" spans="3:81" ht="14.25" customHeight="1">
      <c r="C990" s="2"/>
      <c r="I990" s="2"/>
      <c r="O990" s="2"/>
      <c r="U990" s="2"/>
      <c r="AA990" s="2"/>
      <c r="AG990" s="2"/>
      <c r="AM990" s="2"/>
      <c r="AS990" s="2"/>
      <c r="AY990" s="2"/>
      <c r="BE990" s="2"/>
      <c r="BK990" s="2"/>
      <c r="BQ990" s="2"/>
      <c r="BW990" s="2"/>
      <c r="CC990" s="2"/>
    </row>
    <row r="991" spans="3:81" ht="14.25" customHeight="1">
      <c r="C991" s="2"/>
      <c r="I991" s="2"/>
      <c r="O991" s="2"/>
      <c r="U991" s="2"/>
      <c r="AA991" s="2"/>
      <c r="AG991" s="2"/>
      <c r="AM991" s="2"/>
      <c r="AS991" s="2"/>
      <c r="AY991" s="2"/>
      <c r="BE991" s="2"/>
      <c r="BK991" s="2"/>
      <c r="BQ991" s="2"/>
      <c r="BW991" s="2"/>
      <c r="CC991" s="2"/>
    </row>
    <row r="992" spans="3:81" ht="14.25" customHeight="1">
      <c r="C992" s="2"/>
      <c r="I992" s="2"/>
      <c r="O992" s="2"/>
      <c r="U992" s="2"/>
      <c r="AA992" s="2"/>
      <c r="AG992" s="2"/>
      <c r="AM992" s="2"/>
      <c r="AS992" s="2"/>
      <c r="AY992" s="2"/>
      <c r="BE992" s="2"/>
      <c r="BK992" s="2"/>
      <c r="BQ992" s="2"/>
      <c r="BW992" s="2"/>
      <c r="CC992" s="2"/>
    </row>
    <row r="993" spans="3:81" ht="14.25" customHeight="1">
      <c r="C993" s="2"/>
      <c r="I993" s="2"/>
      <c r="O993" s="2"/>
      <c r="U993" s="2"/>
      <c r="AA993" s="2"/>
      <c r="AG993" s="2"/>
      <c r="AM993" s="2"/>
      <c r="AS993" s="2"/>
      <c r="AY993" s="2"/>
      <c r="BE993" s="2"/>
      <c r="BK993" s="2"/>
      <c r="BQ993" s="2"/>
      <c r="BW993" s="2"/>
      <c r="CC993" s="2"/>
    </row>
    <row r="994" spans="3:81" ht="14.25" customHeight="1">
      <c r="C994" s="2"/>
      <c r="I994" s="2"/>
      <c r="O994" s="2"/>
      <c r="U994" s="2"/>
      <c r="AA994" s="2"/>
      <c r="AG994" s="2"/>
      <c r="AM994" s="2"/>
      <c r="AS994" s="2"/>
      <c r="AY994" s="2"/>
      <c r="BE994" s="2"/>
      <c r="BK994" s="2"/>
      <c r="BQ994" s="2"/>
      <c r="BW994" s="2"/>
      <c r="CC994" s="2"/>
    </row>
    <row r="995" spans="3:81" ht="14.25" customHeight="1">
      <c r="C995" s="2"/>
      <c r="I995" s="2"/>
      <c r="O995" s="2"/>
      <c r="U995" s="2"/>
      <c r="AA995" s="2"/>
      <c r="AG995" s="2"/>
      <c r="AM995" s="2"/>
      <c r="AS995" s="2"/>
      <c r="AY995" s="2"/>
      <c r="BE995" s="2"/>
      <c r="BK995" s="2"/>
      <c r="BQ995" s="2"/>
      <c r="BW995" s="2"/>
      <c r="CC995" s="2"/>
    </row>
    <row r="996" spans="3:81" ht="14.25" customHeight="1">
      <c r="C996" s="2"/>
      <c r="I996" s="2"/>
      <c r="O996" s="2"/>
      <c r="U996" s="2"/>
      <c r="AA996" s="2"/>
      <c r="AG996" s="2"/>
      <c r="AM996" s="2"/>
      <c r="AS996" s="2"/>
      <c r="AY996" s="2"/>
      <c r="BE996" s="2"/>
      <c r="BK996" s="2"/>
      <c r="BQ996" s="2"/>
      <c r="BW996" s="2"/>
      <c r="CC996" s="2"/>
    </row>
    <row r="997" spans="3:81" ht="14.25" customHeight="1">
      <c r="C997" s="2"/>
      <c r="I997" s="2"/>
      <c r="O997" s="2"/>
      <c r="U997" s="2"/>
      <c r="AA997" s="2"/>
      <c r="AG997" s="2"/>
      <c r="AM997" s="2"/>
      <c r="AS997" s="2"/>
      <c r="AY997" s="2"/>
      <c r="BE997" s="2"/>
      <c r="BK997" s="2"/>
      <c r="BQ997" s="2"/>
      <c r="BW997" s="2"/>
      <c r="CC997" s="2"/>
    </row>
    <row r="998" spans="3:81" ht="14.25" customHeight="1">
      <c r="C998" s="2"/>
      <c r="I998" s="2"/>
      <c r="O998" s="2"/>
      <c r="U998" s="2"/>
      <c r="AA998" s="2"/>
      <c r="AG998" s="2"/>
      <c r="AM998" s="2"/>
      <c r="AS998" s="2"/>
      <c r="AY998" s="2"/>
      <c r="BE998" s="2"/>
      <c r="BK998" s="2"/>
      <c r="BQ998" s="2"/>
      <c r="BW998" s="2"/>
      <c r="CC998" s="2"/>
    </row>
    <row r="999" spans="3:81" ht="14.25" customHeight="1">
      <c r="C999" s="2"/>
      <c r="I999" s="2"/>
      <c r="O999" s="2"/>
      <c r="U999" s="2"/>
      <c r="AA999" s="2"/>
      <c r="AG999" s="2"/>
      <c r="AM999" s="2"/>
      <c r="AS999" s="2"/>
      <c r="AY999" s="2"/>
      <c r="BE999" s="2"/>
      <c r="BK999" s="2"/>
      <c r="BQ999" s="2"/>
      <c r="BW999" s="2"/>
      <c r="CC999" s="2"/>
    </row>
    <row r="1000" spans="3:81" ht="14.25" customHeight="1">
      <c r="C1000" s="2"/>
      <c r="I1000" s="2"/>
      <c r="O1000" s="2"/>
      <c r="U1000" s="2"/>
      <c r="AA1000" s="2"/>
      <c r="AG1000" s="2"/>
      <c r="AM1000" s="2"/>
      <c r="AS1000" s="2"/>
      <c r="AY1000" s="2"/>
      <c r="BE1000" s="2"/>
      <c r="BK1000" s="2"/>
      <c r="BQ1000" s="2"/>
      <c r="BW1000" s="2"/>
      <c r="CC1000" s="2"/>
    </row>
  </sheetData>
  <mergeCells count="14">
    <mergeCell ref="BX1:BY1"/>
    <mergeCell ref="CD1:CE1"/>
    <mergeCell ref="D1:E1"/>
    <mergeCell ref="J1:K1"/>
    <mergeCell ref="P1:Q1"/>
    <mergeCell ref="V1:W1"/>
    <mergeCell ref="AB1:AC1"/>
    <mergeCell ref="AH1:AI1"/>
    <mergeCell ref="AN1:AO1"/>
    <mergeCell ref="AT1:AU1"/>
    <mergeCell ref="AZ1:BA1"/>
    <mergeCell ref="BF1:BG1"/>
    <mergeCell ref="BL1:BM1"/>
    <mergeCell ref="BR1:BS1"/>
  </mergeCells>
  <pageMargins left="0.511811024" right="0.511811024" top="0.78740157499999996" bottom="0.78740157499999996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983"/>
  <sheetViews>
    <sheetView showGridLines="0" topLeftCell="A20" workbookViewId="0">
      <selection activeCell="A37" sqref="A37:XFD38"/>
    </sheetView>
  </sheetViews>
  <sheetFormatPr defaultColWidth="14.44140625" defaultRowHeight="15" customHeight="1"/>
  <cols>
    <col min="1" max="1" width="9.109375" customWidth="1"/>
    <col min="2" max="2" width="48.6640625" customWidth="1"/>
    <col min="3" max="14" width="16.88671875" customWidth="1"/>
    <col min="15" max="24" width="9.109375" customWidth="1"/>
  </cols>
  <sheetData>
    <row r="1" spans="1:24" ht="21">
      <c r="A1" s="1"/>
      <c r="B1" s="56" t="s">
        <v>63</v>
      </c>
      <c r="C1" s="55" t="s">
        <v>2</v>
      </c>
      <c r="D1" s="55" t="s">
        <v>3</v>
      </c>
      <c r="E1" s="55" t="s">
        <v>4</v>
      </c>
      <c r="F1" s="55" t="s">
        <v>5</v>
      </c>
      <c r="G1" s="55" t="s">
        <v>6</v>
      </c>
      <c r="H1" s="55" t="s">
        <v>7</v>
      </c>
      <c r="I1" s="55" t="s">
        <v>8</v>
      </c>
      <c r="J1" s="55" t="s">
        <v>9</v>
      </c>
      <c r="K1" s="55" t="s">
        <v>10</v>
      </c>
      <c r="L1" s="55" t="s">
        <v>11</v>
      </c>
      <c r="M1" s="55" t="s">
        <v>0</v>
      </c>
      <c r="N1" s="55" t="s">
        <v>1</v>
      </c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4.25" customHeight="1">
      <c r="A2" s="2"/>
      <c r="B2" s="3" t="s">
        <v>51</v>
      </c>
      <c r="C2" s="63">
        <f>SUM(C3:C6)</f>
        <v>0</v>
      </c>
      <c r="D2" s="63">
        <f t="shared" ref="D2:N2" si="0">SUM(D3:D6)</f>
        <v>0</v>
      </c>
      <c r="E2" s="63">
        <f t="shared" si="0"/>
        <v>0</v>
      </c>
      <c r="F2" s="63">
        <f t="shared" si="0"/>
        <v>0</v>
      </c>
      <c r="G2" s="63">
        <f t="shared" si="0"/>
        <v>0</v>
      </c>
      <c r="H2" s="63">
        <f t="shared" si="0"/>
        <v>0</v>
      </c>
      <c r="I2" s="63">
        <f t="shared" si="0"/>
        <v>0</v>
      </c>
      <c r="J2" s="63">
        <f t="shared" si="0"/>
        <v>0</v>
      </c>
      <c r="K2" s="63">
        <f t="shared" si="0"/>
        <v>0</v>
      </c>
      <c r="L2" s="63">
        <f t="shared" si="0"/>
        <v>0</v>
      </c>
      <c r="M2" s="63">
        <f t="shared" si="0"/>
        <v>0</v>
      </c>
      <c r="N2" s="63">
        <f t="shared" si="0"/>
        <v>0</v>
      </c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14.25" customHeight="1">
      <c r="A3" s="2"/>
      <c r="B3" s="36" t="str">
        <f>Categorias!A2</f>
        <v>1.0 - Salário</v>
      </c>
      <c r="C3" s="34">
        <f>SUMIF(Janeiro!E:E,"*1.0*",Janeiro!D:D)</f>
        <v>0</v>
      </c>
      <c r="D3" s="34">
        <f>SUMIF(Fevereiro!E:E,"*1.0*",Fevereiro!D:D)</f>
        <v>0</v>
      </c>
      <c r="E3" s="34">
        <f>SUMIF(Março!E:E,"*1.0*",Março!D:D)</f>
        <v>0</v>
      </c>
      <c r="F3" s="34">
        <f>SUMIF(Abril!E:E,"*1.0*",Abril!D:D)</f>
        <v>0</v>
      </c>
      <c r="G3" s="34">
        <f>SUMIF(Maio!E:E,"*1.0*",Maio!D:D)</f>
        <v>0</v>
      </c>
      <c r="H3" s="34">
        <f>SUMIF(Junho!E:E,"*1.0*",Junho!D:D)</f>
        <v>0</v>
      </c>
      <c r="I3" s="34">
        <f>SUMIF(Julho!E:E,"*1.0*",Julho!D:D)</f>
        <v>0</v>
      </c>
      <c r="J3" s="34">
        <f>SUMIF(Agosto!E:E,"*1.0*",Agosto!D:D)</f>
        <v>0</v>
      </c>
      <c r="K3" s="34">
        <f>SUMIF(Setembro!E:E,"*1.0*",Setembro!D:D)</f>
        <v>0</v>
      </c>
      <c r="L3" s="34">
        <f>SUMIF(Outubro!E:E,"*1.0*",Outubro!D:D)</f>
        <v>0</v>
      </c>
      <c r="M3" s="34">
        <f>SUMIF(Novembro!E:E,"*1.0*",Novembro!D:D)</f>
        <v>0</v>
      </c>
      <c r="N3" s="34">
        <f>SUMIF(Dezembro!E:E,"*1.0*",Dezembro!D:D)</f>
        <v>0</v>
      </c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4.25" customHeight="1">
      <c r="A4" s="2"/>
      <c r="B4" s="36" t="str">
        <f>Categorias!A3</f>
        <v>1.1 - Prestação de Serviços</v>
      </c>
      <c r="C4" s="34">
        <f>SUMIF(Janeiro!E:E,"*1.1*",Janeiro!D:D)</f>
        <v>0</v>
      </c>
      <c r="D4" s="34">
        <f>SUMIF(Fevereiro!E:E,"*1.1*",Fevereiro!D:D)</f>
        <v>0</v>
      </c>
      <c r="E4" s="34">
        <f>SUMIF(Março!E:E,"*1.1*",Março!D:D)</f>
        <v>0</v>
      </c>
      <c r="F4" s="34">
        <f>SUMIF(Abril!E:E,"*1.1*",Abril!D:D)</f>
        <v>0</v>
      </c>
      <c r="G4" s="34">
        <f>SUMIF(Maio!E:E,"*1.1*",Maio!D:D)</f>
        <v>0</v>
      </c>
      <c r="H4" s="34">
        <f>SUMIF(Junho!E:E,"*1.1*",Junho!D:D)</f>
        <v>0</v>
      </c>
      <c r="I4" s="34">
        <f>SUMIF(Julho!E:E,"*1.1*",Julho!D:D)</f>
        <v>0</v>
      </c>
      <c r="J4" s="34">
        <f>SUMIF(Agosto!E:E,"*1.1*",Agosto!D:D)</f>
        <v>0</v>
      </c>
      <c r="K4" s="34">
        <f>SUMIF(Setembro!E:E,"*1.1*",Setembro!D:D)</f>
        <v>0</v>
      </c>
      <c r="L4" s="34">
        <f>SUMIF(Outubro!E:E,"*1.1*",Outubro!D:D)</f>
        <v>0</v>
      </c>
      <c r="M4" s="34">
        <f>SUMIF(Novembro!E:E,"*1.1*",Novembro!D:D)</f>
        <v>0</v>
      </c>
      <c r="N4" s="34">
        <f>SUMIF(Dezembro!E:E,"*1.1*",Dezembro!D:D)</f>
        <v>0</v>
      </c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4.25" customHeight="1">
      <c r="A5" s="2"/>
      <c r="B5" s="36" t="str">
        <f>Categorias!A4</f>
        <v>1.2 - Receita de Aluguéis</v>
      </c>
      <c r="C5" s="34">
        <f>SUMIF(Janeiro!E:E,"*1.2*",Janeiro!D:D)</f>
        <v>0</v>
      </c>
      <c r="D5" s="34">
        <f>SUMIF(Fevereiro!E:E,"*1.2*",Fevereiro!D:D)</f>
        <v>0</v>
      </c>
      <c r="E5" s="34">
        <f>SUMIF(Março!E:E,"*1.2*",Março!D:D)</f>
        <v>0</v>
      </c>
      <c r="F5" s="34">
        <f>SUMIF(Abril!E:E,"*1.2*",Abril!D:D)</f>
        <v>0</v>
      </c>
      <c r="G5" s="34">
        <f>SUMIF(Maio!E:E,"*1.2*",Maio!D:D)</f>
        <v>0</v>
      </c>
      <c r="H5" s="34">
        <f>SUMIF(Junho!E:E,"*1.2*",Junho!D:D)</f>
        <v>0</v>
      </c>
      <c r="I5" s="34">
        <f>SUMIF(Julho!E:E,"*1.2*",Julho!D:D)</f>
        <v>0</v>
      </c>
      <c r="J5" s="34">
        <f>SUMIF(Agosto!E:E,"*1.2*",Agosto!D:D)</f>
        <v>0</v>
      </c>
      <c r="K5" s="34">
        <f>SUMIF(Setembro!E:E,"*1.2*",Setembro!D:D)</f>
        <v>0</v>
      </c>
      <c r="L5" s="34">
        <f>SUMIF(Outubro!E:E,"*1.2*",Outubro!D:D)</f>
        <v>0</v>
      </c>
      <c r="M5" s="34">
        <f>SUMIF(Novembro!E:E,"*1.2*",Novembro!D:D)</f>
        <v>0</v>
      </c>
      <c r="N5" s="34">
        <f>SUMIF(Dezembro!E:E,"*1.2*",Dezembro!D:D)</f>
        <v>0</v>
      </c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4.25" customHeight="1">
      <c r="A6" s="2"/>
      <c r="B6" s="36" t="str">
        <f>Categorias!A5</f>
        <v>1.3 - Outras Receitas</v>
      </c>
      <c r="C6" s="34">
        <f>SUMIF(Janeiro!E:E,"*1.3*",Janeiro!D:D)</f>
        <v>0</v>
      </c>
      <c r="D6" s="34">
        <f>SUMIF(Fevereiro!E:E,"*1.3*",Fevereiro!D:D)</f>
        <v>0</v>
      </c>
      <c r="E6" s="34">
        <f>SUMIF(Março!E:E,"*1.3*",Março!D:D)</f>
        <v>0</v>
      </c>
      <c r="F6" s="34">
        <f>SUMIF(Abril!E:E,"*1.3*",Abril!D:D)</f>
        <v>0</v>
      </c>
      <c r="G6" s="34">
        <f>SUMIF(Maio!E:E,"*1.3*",Maio!D:D)</f>
        <v>0</v>
      </c>
      <c r="H6" s="34">
        <f>SUMIF(Junho!E:E,"*1.3*",Junho!D:D)</f>
        <v>0</v>
      </c>
      <c r="I6" s="34">
        <f>SUMIF(Julho!E:E,"*1.3*",Julho!D:D)</f>
        <v>0</v>
      </c>
      <c r="J6" s="34">
        <f>SUMIF(Agosto!E:E,"*1.3*",Agosto!D:D)</f>
        <v>0</v>
      </c>
      <c r="K6" s="34">
        <f>SUMIF(Setembro!E:E,"*1.3*",Setembro!D:D)</f>
        <v>0</v>
      </c>
      <c r="L6" s="34">
        <f>SUMIF(Outubro!E:E,"*1.3*",Outubro!D:D)</f>
        <v>0</v>
      </c>
      <c r="M6" s="34">
        <f>SUMIF(Novembro!E:E,"*1.3*",Novembro!D:D)</f>
        <v>0</v>
      </c>
      <c r="N6" s="34">
        <f>SUMIF(Dezembro!E:E,"*1.3*",Dezembro!D:D)</f>
        <v>0</v>
      </c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3.95" customHeight="1">
      <c r="A7" s="2"/>
      <c r="B7" s="1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4.25" customHeight="1">
      <c r="A8" s="2"/>
      <c r="B8" s="4" t="s">
        <v>119</v>
      </c>
      <c r="C8" s="65">
        <f t="shared" ref="C8:M8" si="1">SUM(C9:C13)</f>
        <v>0</v>
      </c>
      <c r="D8" s="65">
        <f t="shared" si="1"/>
        <v>0</v>
      </c>
      <c r="E8" s="65">
        <f t="shared" si="1"/>
        <v>0</v>
      </c>
      <c r="F8" s="65">
        <f t="shared" si="1"/>
        <v>0</v>
      </c>
      <c r="G8" s="65">
        <f t="shared" si="1"/>
        <v>0</v>
      </c>
      <c r="H8" s="65">
        <f t="shared" si="1"/>
        <v>0</v>
      </c>
      <c r="I8" s="65">
        <f t="shared" si="1"/>
        <v>0</v>
      </c>
      <c r="J8" s="65">
        <f t="shared" si="1"/>
        <v>0</v>
      </c>
      <c r="K8" s="65">
        <f t="shared" si="1"/>
        <v>0</v>
      </c>
      <c r="L8" s="65">
        <f t="shared" si="1"/>
        <v>0</v>
      </c>
      <c r="M8" s="65">
        <f t="shared" si="1"/>
        <v>0</v>
      </c>
      <c r="N8" s="65">
        <f t="shared" ref="N8" si="2">SUM(N9:N13)</f>
        <v>0</v>
      </c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14.25" customHeight="1">
      <c r="A9" s="2"/>
      <c r="B9" s="36" t="str">
        <f>Categorias!B2</f>
        <v>2.1 - Despesas de Alimentação</v>
      </c>
      <c r="C9" s="34">
        <f>SUMIF(Janeiro!J:J,"*2.1*",Janeiro!I:I)</f>
        <v>0</v>
      </c>
      <c r="D9" s="34">
        <f>SUMIF(Fevereiro!J:J,"*2.1*",Fevereiro!I:I)</f>
        <v>0</v>
      </c>
      <c r="E9" s="34">
        <f>SUMIF(Março!J:J,"*2.1*",Março!I:I)</f>
        <v>0</v>
      </c>
      <c r="F9" s="34">
        <f>SUMIF(Abril!J:J,"*2.1*",Abril!I:I)</f>
        <v>0</v>
      </c>
      <c r="G9" s="34">
        <f>SUMIF(Maio!J:J,"*2.1*",Maio!I:I)</f>
        <v>0</v>
      </c>
      <c r="H9" s="34">
        <f>SUMIF(Junho!J:J,"*2.1*",Junho!I:I)</f>
        <v>0</v>
      </c>
      <c r="I9" s="34">
        <f>SUMIF(Julho!J:J,"*2.1*",Julho!I:I)</f>
        <v>0</v>
      </c>
      <c r="J9" s="34">
        <f>SUMIF(Agosto!J:J,"*2.1*",Agosto!I:I)</f>
        <v>0</v>
      </c>
      <c r="K9" s="34">
        <f>SUMIF(Setembro!J:J,"*2.1*",Setembro!I:I)</f>
        <v>0</v>
      </c>
      <c r="L9" s="34">
        <f>SUMIF(Outubro!J:J,"*2.1*",Outubro!I:I)</f>
        <v>0</v>
      </c>
      <c r="M9" s="34">
        <f>SUMIF(Novembro!J:J,"*2.1*",Novembro!I:I)</f>
        <v>0</v>
      </c>
      <c r="N9" s="34">
        <f>SUMIF(Dezembro!J:J,"*2.1*",Dezembro!I:I)</f>
        <v>0</v>
      </c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4.25" customHeight="1">
      <c r="A10" s="2"/>
      <c r="B10" s="36" t="str">
        <f>Categorias!B3</f>
        <v>2.2 - Despesas de Moradia</v>
      </c>
      <c r="C10" s="34">
        <f>SUMIF(Janeiro!J:J,"*2.2*",Janeiro!I:I)</f>
        <v>0</v>
      </c>
      <c r="D10" s="34">
        <f>SUMIF(Fevereiro!J:J,"*2.2*",Fevereiro!I:I)</f>
        <v>0</v>
      </c>
      <c r="E10" s="34">
        <f>SUMIF(Março!J:J,"*2.2*",Março!I:I)</f>
        <v>0</v>
      </c>
      <c r="F10" s="34">
        <f>SUMIF(Abril!J:J,"*2.2*",Abril!I:I)</f>
        <v>0</v>
      </c>
      <c r="G10" s="34">
        <f>SUMIF(Maio!J:J,"*2.2*",Maio!I:I)</f>
        <v>0</v>
      </c>
      <c r="H10" s="34">
        <f>SUMIF(Junho!J:J,"*2.2*",Junho!I:I)</f>
        <v>0</v>
      </c>
      <c r="I10" s="34">
        <f>SUMIF(Julho!J:J,"*2.2*",Julho!I:I)</f>
        <v>0</v>
      </c>
      <c r="J10" s="34">
        <f>SUMIF(Agosto!J:J,"*2.2*",Agosto!I:I)</f>
        <v>0</v>
      </c>
      <c r="K10" s="34">
        <f>SUMIF(Setembro!J:J,"*2.2*",Setembro!I:I)</f>
        <v>0</v>
      </c>
      <c r="L10" s="34">
        <f>SUMIF(Outubro!J:J,"*2.2*",Outubro!I:I)</f>
        <v>0</v>
      </c>
      <c r="M10" s="34">
        <f>SUMIF(Novembro!J:J,"*2.2*",Novembro!I:I)</f>
        <v>0</v>
      </c>
      <c r="N10" s="34">
        <f>SUMIF(Dezembro!J:J,"*2.2*",Dezembro!I:I)</f>
        <v>0</v>
      </c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14.25" customHeight="1">
      <c r="A11" s="2"/>
      <c r="B11" s="36" t="str">
        <f>Categorias!B4</f>
        <v>2.3 - Despesas de Saúde</v>
      </c>
      <c r="C11" s="34">
        <f>SUMIF(Janeiro!J:J,"*2.3*",Janeiro!I:I)</f>
        <v>0</v>
      </c>
      <c r="D11" s="34">
        <f>SUMIF(Fevereiro!J:J,"*2.3*",Fevereiro!I:I)</f>
        <v>0</v>
      </c>
      <c r="E11" s="34">
        <f>SUMIF(Março!J:J,"*2.3*",Março!I:I)</f>
        <v>0</v>
      </c>
      <c r="F11" s="34">
        <f>SUMIF(Abril!J:J,"*2.3*",Abril!I:I)</f>
        <v>0</v>
      </c>
      <c r="G11" s="34">
        <f>SUMIF(Maio!J:J,"*2.3*",Maio!I:I)</f>
        <v>0</v>
      </c>
      <c r="H11" s="34">
        <f>SUMIF(Junho!J:J,"*2.3*",Junho!I:I)</f>
        <v>0</v>
      </c>
      <c r="I11" s="34">
        <f>SUMIF(Julho!J:J,"*2.3*",Julho!I:I)</f>
        <v>0</v>
      </c>
      <c r="J11" s="34">
        <f>SUMIF(Agosto!J:J,"*2.3*",Agosto!I:I)</f>
        <v>0</v>
      </c>
      <c r="K11" s="34">
        <f>SUMIF(Setembro!J:J,"*2.3*",Setembro!I:I)</f>
        <v>0</v>
      </c>
      <c r="L11" s="34">
        <f>SUMIF(Outubro!J:J,"*2.3*",Outubro!I:I)</f>
        <v>0</v>
      </c>
      <c r="M11" s="34">
        <f>SUMIF(Novembro!J:J,"*2.3*",Novembro!I:I)</f>
        <v>0</v>
      </c>
      <c r="N11" s="34">
        <f>SUMIF(Dezembro!J:J,"*2.3*",Dezembro!I:I)</f>
        <v>0</v>
      </c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14.25" customHeight="1">
      <c r="A12" s="2"/>
      <c r="B12" s="36" t="str">
        <f>Categorias!B5</f>
        <v>2.4 - Despesas de Transporte</v>
      </c>
      <c r="C12" s="34">
        <f>SUMIF(Janeiro!J:J,"*2.4*",Janeiro!I:I)</f>
        <v>0</v>
      </c>
      <c r="D12" s="34">
        <f>SUMIF(Fevereiro!J:J,"*2.4*",Fevereiro!I:I)</f>
        <v>0</v>
      </c>
      <c r="E12" s="34">
        <f>SUMIF(Março!J:J,"*2.4*",Março!I:I)</f>
        <v>0</v>
      </c>
      <c r="F12" s="34">
        <f>SUMIF(Abril!J:J,"*2.4*",Abril!I:I)</f>
        <v>0</v>
      </c>
      <c r="G12" s="34">
        <f>SUMIF(Maio!J:J,"*2.4*",Maio!I:I)</f>
        <v>0</v>
      </c>
      <c r="H12" s="34">
        <f>SUMIF(Junho!J:J,"*2.4*",Junho!I:I)</f>
        <v>0</v>
      </c>
      <c r="I12" s="34">
        <f>SUMIF(Julho!J:J,"*2.4*",Julho!I:I)</f>
        <v>0</v>
      </c>
      <c r="J12" s="34">
        <f>SUMIF(Agosto!J:J,"*2.4*",Agosto!I:I)</f>
        <v>0</v>
      </c>
      <c r="K12" s="34">
        <f>SUMIF(Setembro!J:J,"*2.4*",Setembro!I:I)</f>
        <v>0</v>
      </c>
      <c r="L12" s="34">
        <f>SUMIF(Outubro!J:J,"*2.4*",Outubro!I:I)</f>
        <v>0</v>
      </c>
      <c r="M12" s="34">
        <f>SUMIF(Novembro!J:J,"*2.4*",Novembro!I:I)</f>
        <v>0</v>
      </c>
      <c r="N12" s="34">
        <f>SUMIF(Dezembro!J:J,"*2.4*",Dezembro!I:I)</f>
        <v>0</v>
      </c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4.25" customHeight="1">
      <c r="A13" s="2"/>
      <c r="B13" s="36" t="str">
        <f>Categorias!B6</f>
        <v>2.5 - Filhos</v>
      </c>
      <c r="C13" s="34">
        <f>SUMIF(Janeiro!J:J,"*2.5*",Janeiro!I:I)</f>
        <v>0</v>
      </c>
      <c r="D13" s="34">
        <f>SUMIF(Fevereiro!J:J,"*2.5*",Fevereiro!I:I)</f>
        <v>0</v>
      </c>
      <c r="E13" s="34">
        <f>SUMIF(Março!J:J,"*2.5*",Março!I:I)</f>
        <v>0</v>
      </c>
      <c r="F13" s="34">
        <f>SUMIF(Abril!J:J,"*2.5*",Abril!I:I)</f>
        <v>0</v>
      </c>
      <c r="G13" s="34">
        <f>SUMIF(Maio!J:J,"*2.5*",Maio!I:I)</f>
        <v>0</v>
      </c>
      <c r="H13" s="34">
        <f>SUMIF(Junho!J:J,"*2.5*",Junho!I:I)</f>
        <v>0</v>
      </c>
      <c r="I13" s="34">
        <f>SUMIF(Julho!J:J,"*2.5*",Julho!I:I)</f>
        <v>0</v>
      </c>
      <c r="J13" s="34">
        <f>SUMIF(Agosto!J:J,"*2.5*",Agosto!I:I)</f>
        <v>0</v>
      </c>
      <c r="K13" s="34">
        <f>SUMIF(Setembro!J:J,"*2.5*",Setembro!I:I)</f>
        <v>0</v>
      </c>
      <c r="L13" s="34">
        <f>SUMIF(Outubro!J:J,"*2.5*",Outubro!I:I)</f>
        <v>0</v>
      </c>
      <c r="M13" s="34">
        <f>SUMIF(Novembro!J:J,"*2.5*",Novembro!I:I)</f>
        <v>0</v>
      </c>
      <c r="N13" s="34">
        <f>SUMIF(Dezembro!J:J,"*2.5*",Dezembro!I:I)</f>
        <v>0</v>
      </c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4.25" customHeight="1">
      <c r="A14" s="2"/>
      <c r="B14" s="2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4.25" customHeight="1">
      <c r="A15" s="2"/>
      <c r="B15" s="4" t="s">
        <v>78</v>
      </c>
      <c r="C15" s="65">
        <f t="shared" ref="C15:M15" si="3">SUM(C16:C24)</f>
        <v>0</v>
      </c>
      <c r="D15" s="65">
        <f t="shared" si="3"/>
        <v>0</v>
      </c>
      <c r="E15" s="65">
        <f t="shared" si="3"/>
        <v>0</v>
      </c>
      <c r="F15" s="65">
        <f t="shared" si="3"/>
        <v>0</v>
      </c>
      <c r="G15" s="65">
        <f t="shared" si="3"/>
        <v>0</v>
      </c>
      <c r="H15" s="65">
        <f t="shared" si="3"/>
        <v>0</v>
      </c>
      <c r="I15" s="65">
        <f t="shared" si="3"/>
        <v>0</v>
      </c>
      <c r="J15" s="65">
        <f t="shared" si="3"/>
        <v>0</v>
      </c>
      <c r="K15" s="65">
        <f t="shared" si="3"/>
        <v>0</v>
      </c>
      <c r="L15" s="65">
        <f t="shared" si="3"/>
        <v>0</v>
      </c>
      <c r="M15" s="65">
        <f t="shared" si="3"/>
        <v>0</v>
      </c>
      <c r="N15" s="65">
        <f>SUM(N16:N24)</f>
        <v>0</v>
      </c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4.25" customHeight="1">
      <c r="A16" s="2"/>
      <c r="B16" s="36" t="str">
        <f>Categorias!B7</f>
        <v>3.1 - Assinaturas e Serviços</v>
      </c>
      <c r="C16" s="34">
        <f>SUMIF(Janeiro!J:J,"*3.1*",Janeiro!I:I)</f>
        <v>0</v>
      </c>
      <c r="D16" s="34">
        <f>SUMIF(Fevereiro!J:J,"*3.1*",Fevereiro!I:I)</f>
        <v>0</v>
      </c>
      <c r="E16" s="34">
        <f>SUMIF(Março!J:J,"*3.1*",Março!I:I)</f>
        <v>0</v>
      </c>
      <c r="F16" s="34">
        <f>SUMIF(Abril!J:J,"*3.1*",Abril!I:I)</f>
        <v>0</v>
      </c>
      <c r="G16" s="34">
        <f>SUMIF(Maio!J:J,"*3.1*",Maio!I:I)</f>
        <v>0</v>
      </c>
      <c r="H16" s="34">
        <f>SUMIF(Junho!J:J,"*3.1*",Junho!I:I)</f>
        <v>0</v>
      </c>
      <c r="I16" s="34">
        <f>SUMIF(Julho!J:J,"*3.1*",Julho!I:I)</f>
        <v>0</v>
      </c>
      <c r="J16" s="34">
        <f>SUMIF(Agosto!J:J,"*3.1*",Agosto!I:I)</f>
        <v>0</v>
      </c>
      <c r="K16" s="34">
        <f>SUMIF(Setembro!J:J,"*3.1*",Setembro!I:I)</f>
        <v>0</v>
      </c>
      <c r="L16" s="34">
        <f>SUMIF(Outubro!J:J,"*3.1*",Outubro!I:I)</f>
        <v>0</v>
      </c>
      <c r="M16" s="34">
        <f>SUMIF(Novembro!J:J,"*3.1*",Novembro!I:I)</f>
        <v>0</v>
      </c>
      <c r="N16" s="34">
        <f>SUMIF(Dezembro!J:J,"*3.1*",Dezembro!I:I)</f>
        <v>0</v>
      </c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4.25" customHeight="1">
      <c r="A17" s="2"/>
      <c r="B17" s="36" t="str">
        <f>Categorias!B8</f>
        <v>3.2 - Compras Extras</v>
      </c>
      <c r="C17" s="34">
        <f>SUMIF(Janeiro!J:J,"*3.2*",Janeiro!I:I)</f>
        <v>0</v>
      </c>
      <c r="D17" s="34">
        <f>SUMIF(Fevereiro!J:J,"*3.2*",Fevereiro!I:I)</f>
        <v>0</v>
      </c>
      <c r="E17" s="34">
        <f>SUMIF(Março!J:J,"*3.2*",Março!I:I)</f>
        <v>0</v>
      </c>
      <c r="F17" s="34">
        <f>SUMIF(Abril!J:J,"*3.2*",Abril!I:I)</f>
        <v>0</v>
      </c>
      <c r="G17" s="34">
        <f>SUMIF(Maio!J:J,"*3.2*",Maio!I:I)</f>
        <v>0</v>
      </c>
      <c r="H17" s="34">
        <f>SUMIF(Junho!J:J,"*3.2*",Junho!I:I)</f>
        <v>0</v>
      </c>
      <c r="I17" s="34">
        <f>SUMIF(Julho!J:J,"*3.2*",Julho!I:I)</f>
        <v>0</v>
      </c>
      <c r="J17" s="34">
        <f>SUMIF(Agosto!J:J,"*3.2*",Agosto!I:I)</f>
        <v>0</v>
      </c>
      <c r="K17" s="34">
        <f>SUMIF(Setembro!J:J,"*3.2*",Setembro!I:I)</f>
        <v>0</v>
      </c>
      <c r="L17" s="34">
        <f>SUMIF(Outubro!J:J,"*3.2*",Outubro!I:I)</f>
        <v>0</v>
      </c>
      <c r="M17" s="34">
        <f>SUMIF(Novembro!J:J,"*3.2*",Novembro!I:I)</f>
        <v>0</v>
      </c>
      <c r="N17" s="34">
        <f>SUMIF(Dezembro!J:J,"*3.2*",Dezembro!I:I)</f>
        <v>0</v>
      </c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4.25" customHeight="1">
      <c r="A18" s="2"/>
      <c r="B18" s="36" t="str">
        <f>Categorias!B9</f>
        <v>3.3 - Cuidados Pessoais</v>
      </c>
      <c r="C18" s="34">
        <f>SUMIF(Janeiro!J:J,"*3.3*",Janeiro!I:I)</f>
        <v>0</v>
      </c>
      <c r="D18" s="34">
        <f>SUMIF(Fevereiro!J:J,"*3.3*",Fevereiro!I:I)</f>
        <v>0</v>
      </c>
      <c r="E18" s="34">
        <f>SUMIF(Março!J:J,"*3.3*",Março!I:I)</f>
        <v>0</v>
      </c>
      <c r="F18" s="34">
        <f>SUMIF(Abril!J:J,"*3.3*",Abril!I:I)</f>
        <v>0</v>
      </c>
      <c r="G18" s="34">
        <f>SUMIF(Maio!J:J,"*3.3*",Maio!I:I)</f>
        <v>0</v>
      </c>
      <c r="H18" s="34">
        <f>SUMIF(Junho!J:J,"*3.3*",Junho!I:I)</f>
        <v>0</v>
      </c>
      <c r="I18" s="34">
        <f>SUMIF(Julho!J:J,"*3.3*",Julho!I:I)</f>
        <v>0</v>
      </c>
      <c r="J18" s="34">
        <f>SUMIF(Agosto!J:J,"*3.3*",Agosto!I:I)</f>
        <v>0</v>
      </c>
      <c r="K18" s="34">
        <f>SUMIF(Setembro!J:J,"*3.3*",Setembro!I:I)</f>
        <v>0</v>
      </c>
      <c r="L18" s="34">
        <f>SUMIF(Outubro!J:J,"*3.3*",Outubro!I:I)</f>
        <v>0</v>
      </c>
      <c r="M18" s="34">
        <f>SUMIF(Novembro!J:J,"*3.3*",Novembro!I:I)</f>
        <v>0</v>
      </c>
      <c r="N18" s="34">
        <f>SUMIF(Dezembro!J:J,"*3.3*",Dezembro!I:I)</f>
        <v>0</v>
      </c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14.25" customHeight="1">
      <c r="A19" s="2"/>
      <c r="B19" s="36" t="str">
        <f>Categorias!B10</f>
        <v>3.4 - Educação, Livros e Cursos</v>
      </c>
      <c r="C19" s="34">
        <f>SUMIF(Janeiro!J:J,"*3.4*",Janeiro!I:I)</f>
        <v>0</v>
      </c>
      <c r="D19" s="34">
        <f>SUMIF(Fevereiro!J:J,"*3.4*",Fevereiro!I:I)</f>
        <v>0</v>
      </c>
      <c r="E19" s="34">
        <f>SUMIF(Março!J:J,"*3.4*",Março!I:I)</f>
        <v>0</v>
      </c>
      <c r="F19" s="34">
        <f>SUMIF(Abril!J:J,"*3.4*",Abril!I:I)</f>
        <v>0</v>
      </c>
      <c r="G19" s="34">
        <f>SUMIF(Maio!J:J,"*3.4*",Maio!I:I)</f>
        <v>0</v>
      </c>
      <c r="H19" s="34">
        <f>SUMIF(Junho!J:J,"*3.4*",Junho!I:I)</f>
        <v>0</v>
      </c>
      <c r="I19" s="34">
        <f>SUMIF(Julho!J:J,"*3.4*",Julho!I:I)</f>
        <v>0</v>
      </c>
      <c r="J19" s="34">
        <f>SUMIF(Agosto!J:J,"*3.4*",Agosto!I:I)</f>
        <v>0</v>
      </c>
      <c r="K19" s="34">
        <f>SUMIF(Setembro!J:J,"*3.4*",Setembro!I:I)</f>
        <v>0</v>
      </c>
      <c r="L19" s="34">
        <f>SUMIF(Outubro!J:J,"*3.4*",Outubro!I:I)</f>
        <v>0</v>
      </c>
      <c r="M19" s="34">
        <f>SUMIF(Novembro!J:J,"*3.4*",Novembro!I:I)</f>
        <v>0</v>
      </c>
      <c r="N19" s="34">
        <f>SUMIF(Dezembro!J:J,"*3.4*",Dezembro!I:I)</f>
        <v>0</v>
      </c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14.25" customHeight="1">
      <c r="A20" s="2"/>
      <c r="B20" s="36" t="str">
        <f>Categorias!B11</f>
        <v>3.5 - Lazer, Viagens e Festas</v>
      </c>
      <c r="C20" s="34">
        <f>SUMIF(Janeiro!J:J,"*3.5*",Janeiro!I:I)</f>
        <v>0</v>
      </c>
      <c r="D20" s="34">
        <f>SUMIF(Fevereiro!J:J,"*3.5*",Fevereiro!I:I)</f>
        <v>0</v>
      </c>
      <c r="E20" s="34">
        <f>SUMIF(Março!J:J,"*3.5*",Março!I:I)</f>
        <v>0</v>
      </c>
      <c r="F20" s="34">
        <f>SUMIF(Abril!J:J,"*3.5*",Abril!I:I)</f>
        <v>0</v>
      </c>
      <c r="G20" s="34">
        <f>SUMIF(Maio!J:J,"*3.5*",Maio!I:I)</f>
        <v>0</v>
      </c>
      <c r="H20" s="34">
        <f>SUMIF(Junho!J:J,"*3.5*",Junho!I:I)</f>
        <v>0</v>
      </c>
      <c r="I20" s="34">
        <f>SUMIF(Julho!J:J,"*3.5*",Julho!I:I)</f>
        <v>0</v>
      </c>
      <c r="J20" s="34">
        <f>SUMIF(Agosto!J:J,"*3.5*",Agosto!I:I)</f>
        <v>0</v>
      </c>
      <c r="K20" s="34">
        <f>SUMIF(Setembro!J:J,"*3.5*",Setembro!I:I)</f>
        <v>0</v>
      </c>
      <c r="L20" s="34">
        <f>SUMIF(Outubro!J:J,"*3.5*",Outubro!I:I)</f>
        <v>0</v>
      </c>
      <c r="M20" s="34">
        <f>SUMIF(Novembro!J:J,"*3.5*",Novembro!I:I)</f>
        <v>0</v>
      </c>
      <c r="N20" s="34">
        <f>SUMIF(Dezembro!J:J,"*3.5*",Dezembro!I:I)</f>
        <v>0</v>
      </c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14.25" customHeight="1">
      <c r="A21" s="2"/>
      <c r="B21" s="36" t="str">
        <f>Categorias!B12</f>
        <v>3.6 - Manutenção da Casa</v>
      </c>
      <c r="C21" s="34">
        <f>SUMIF(Janeiro!J:J,"*3.6*",Janeiro!I:I)</f>
        <v>0</v>
      </c>
      <c r="D21" s="34">
        <f>SUMIF(Fevereiro!J:J,"*3.6*",Fevereiro!I:I)</f>
        <v>0</v>
      </c>
      <c r="E21" s="34">
        <f>SUMIF(Março!J:J,"*3.6*",Março!I:I)</f>
        <v>0</v>
      </c>
      <c r="F21" s="34">
        <f>SUMIF(Abril!J:J,"*3.6*",Abril!I:I)</f>
        <v>0</v>
      </c>
      <c r="G21" s="34">
        <f>SUMIF(Maio!J:J,"*3.6*",Maio!I:I)</f>
        <v>0</v>
      </c>
      <c r="H21" s="34">
        <f>SUMIF(Junho!J:J,"*3.6*",Junho!I:I)</f>
        <v>0</v>
      </c>
      <c r="I21" s="34">
        <f>SUMIF(Julho!J:J,"*3.6*",Julho!I:I)</f>
        <v>0</v>
      </c>
      <c r="J21" s="34">
        <f>SUMIF(Agosto!J:J,"*3.6*",Agosto!I:I)</f>
        <v>0</v>
      </c>
      <c r="K21" s="34">
        <f>SUMIF(Setembro!J:J,"*3.6*",Setembro!I:I)</f>
        <v>0</v>
      </c>
      <c r="L21" s="34">
        <f>SUMIF(Outubro!J:J,"*3.6*",Outubro!I:I)</f>
        <v>0</v>
      </c>
      <c r="M21" s="34">
        <f>SUMIF(Novembro!J:J,"*3.6*",Novembro!I:I)</f>
        <v>0</v>
      </c>
      <c r="N21" s="34">
        <f>SUMIF(Dezembro!J:J,"*3.6*",Dezembro!I:I)</f>
        <v>0</v>
      </c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4.25" customHeight="1">
      <c r="A22" s="2"/>
      <c r="B22" s="36" t="str">
        <f>Categorias!B13</f>
        <v>3.7 - Pets</v>
      </c>
      <c r="C22" s="34">
        <f>SUMIF(Janeiro!J:J,"*3.7*",Janeiro!I:I)</f>
        <v>0</v>
      </c>
      <c r="D22" s="34">
        <f>SUMIF(Fevereiro!J:J,"*3.7*",Fevereiro!I:I)</f>
        <v>0</v>
      </c>
      <c r="E22" s="34">
        <f>SUMIF(Março!J:J,"*3.7*",Março!I:I)</f>
        <v>0</v>
      </c>
      <c r="F22" s="34">
        <f>SUMIF(Abril!J:J,"*3.7*",Abril!I:I)</f>
        <v>0</v>
      </c>
      <c r="G22" s="34">
        <f>SUMIF(Maio!J:J,"*3.7*",Maio!I:I)</f>
        <v>0</v>
      </c>
      <c r="H22" s="34">
        <f>SUMIF(Junho!J:J,"*3.7*",Junho!I:I)</f>
        <v>0</v>
      </c>
      <c r="I22" s="34">
        <f>SUMIF(Julho!J:J,"*3.7*",Julho!I:I)</f>
        <v>0</v>
      </c>
      <c r="J22" s="34">
        <f>SUMIF(Agosto!J:J,"*3.7*",Agosto!I:I)</f>
        <v>0</v>
      </c>
      <c r="K22" s="34">
        <f>SUMIF(Setembro!J:J,"*3.7*",Setembro!I:I)</f>
        <v>0</v>
      </c>
      <c r="L22" s="34">
        <f>SUMIF(Outubro!J:J,"*3.7*",Outubro!I:I)</f>
        <v>0</v>
      </c>
      <c r="M22" s="34">
        <f>SUMIF(Novembro!J:J,"*3.7*",Novembro!I:I)</f>
        <v>0</v>
      </c>
      <c r="N22" s="34">
        <f>SUMIF(Dezembro!J:J,"*3.7*",Dezembro!I:I)</f>
        <v>0</v>
      </c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14.25" customHeight="1">
      <c r="A23" s="2"/>
      <c r="B23" s="36" t="str">
        <f>Categorias!B14</f>
        <v>3.8 - Vestuário</v>
      </c>
      <c r="C23" s="34">
        <f>SUMIF(Janeiro!J:J,"*3.8*",Janeiro!I:I)</f>
        <v>0</v>
      </c>
      <c r="D23" s="34">
        <f>SUMIF(Fevereiro!J:J,"*3.8*",Fevereiro!I:I)</f>
        <v>0</v>
      </c>
      <c r="E23" s="34">
        <f>SUMIF(Março!J:J,"*3.8*",Março!I:I)</f>
        <v>0</v>
      </c>
      <c r="F23" s="34">
        <f>SUMIF(Abril!J:J,"*3.8*",Abril!I:I)</f>
        <v>0</v>
      </c>
      <c r="G23" s="34">
        <f>SUMIF(Maio!J:J,"*3.8*",Maio!I:I)</f>
        <v>0</v>
      </c>
      <c r="H23" s="34">
        <f>SUMIF(Junho!J:J,"*3.8*",Junho!I:I)</f>
        <v>0</v>
      </c>
      <c r="I23" s="34">
        <f>SUMIF(Julho!J:J,"*3.8*",Julho!I:I)</f>
        <v>0</v>
      </c>
      <c r="J23" s="34">
        <f>SUMIF(Agosto!J:J,"*3.8*",Agosto!I:I)</f>
        <v>0</v>
      </c>
      <c r="K23" s="34">
        <f>SUMIF(Setembro!J:J,"*3.8*",Setembro!I:I)</f>
        <v>0</v>
      </c>
      <c r="L23" s="34">
        <f>SUMIF(Outubro!J:J,"*3.8*",Outubro!I:I)</f>
        <v>0</v>
      </c>
      <c r="M23" s="34">
        <f>SUMIF(Novembro!J:J,"*3.8*",Novembro!I:I)</f>
        <v>0</v>
      </c>
      <c r="N23" s="34">
        <f>SUMIF(Dezembro!J:J,"*3.8*",Dezembro!I:I)</f>
        <v>0</v>
      </c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14.25" hidden="1" customHeight="1">
      <c r="A24" s="2"/>
      <c r="B24" s="36" t="str">
        <f>Categorias!B15</f>
        <v>3.9 - Cartão de Crédito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14.25" customHeight="1">
      <c r="A25" s="2"/>
      <c r="B25" s="2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14.25" customHeight="1">
      <c r="A26" s="2"/>
      <c r="B26" s="4" t="s">
        <v>88</v>
      </c>
      <c r="C26" s="65">
        <f t="shared" ref="C26:M26" si="4">SUM(C27:C30)</f>
        <v>0</v>
      </c>
      <c r="D26" s="65">
        <f t="shared" si="4"/>
        <v>0</v>
      </c>
      <c r="E26" s="65">
        <f t="shared" si="4"/>
        <v>0</v>
      </c>
      <c r="F26" s="65">
        <f t="shared" si="4"/>
        <v>0</v>
      </c>
      <c r="G26" s="65">
        <f t="shared" si="4"/>
        <v>0</v>
      </c>
      <c r="H26" s="65">
        <f t="shared" si="4"/>
        <v>0</v>
      </c>
      <c r="I26" s="65">
        <f t="shared" si="4"/>
        <v>0</v>
      </c>
      <c r="J26" s="65">
        <f t="shared" si="4"/>
        <v>0</v>
      </c>
      <c r="K26" s="65">
        <f t="shared" si="4"/>
        <v>0</v>
      </c>
      <c r="L26" s="65">
        <f t="shared" si="4"/>
        <v>0</v>
      </c>
      <c r="M26" s="65">
        <f t="shared" si="4"/>
        <v>0</v>
      </c>
      <c r="N26" s="65">
        <f t="shared" ref="N26" si="5">SUM(N27:N30)</f>
        <v>0</v>
      </c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14.25" customHeight="1">
      <c r="A27" s="2"/>
      <c r="B27" s="36" t="str">
        <f>Categorias!B16</f>
        <v>5.1 - Juros de Empréstimos</v>
      </c>
      <c r="C27" s="34">
        <f>SUMIF(Janeiro!J:J,"*5.1*",Janeiro!I:I)</f>
        <v>0</v>
      </c>
      <c r="D27" s="34">
        <f>SUMIF(Fevereiro!J:J,"*5.1*",Fevereiro!I:I)</f>
        <v>0</v>
      </c>
      <c r="E27" s="34">
        <f>SUMIF(Março!J:J,"*5.1*",Março!I:I)</f>
        <v>0</v>
      </c>
      <c r="F27" s="34">
        <f>SUMIF(Abril!J:J,"*5.1*",Abril!I:I)</f>
        <v>0</v>
      </c>
      <c r="G27" s="34">
        <f>SUMIF(Maio!J:J,"*5.1*",Maio!I:I)</f>
        <v>0</v>
      </c>
      <c r="H27" s="34">
        <f>SUMIF(Junho!J:J,"*5.1*",Junho!I:I)</f>
        <v>0</v>
      </c>
      <c r="I27" s="34">
        <f>SUMIF(Julho!J:J,"*5.1*",Julho!I:I)</f>
        <v>0</v>
      </c>
      <c r="J27" s="34">
        <f>SUMIF(Agosto!J:J,"*5.1*",Agosto!I:I)</f>
        <v>0</v>
      </c>
      <c r="K27" s="34">
        <f>SUMIF(Setembro!J:J,"*5.1*",Setembro!I:I)</f>
        <v>0</v>
      </c>
      <c r="L27" s="34">
        <f>SUMIF(Outubro!J:J,"*5.1*",Outubro!I:I)</f>
        <v>0</v>
      </c>
      <c r="M27" s="34">
        <f>SUMIF(Novembro!J:J,"*5.1*",Novembro!I:I)</f>
        <v>0</v>
      </c>
      <c r="N27" s="34">
        <f>SUMIF(Dezembro!J:J,"*5.1*",Dezembro!I:I)</f>
        <v>0</v>
      </c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14.25" customHeight="1">
      <c r="A28" s="2"/>
      <c r="B28" s="36" t="str">
        <f>Categorias!B17</f>
        <v>5.2 - Taxas Bancárias</v>
      </c>
      <c r="C28" s="34">
        <f>SUMIF(Janeiro!J:J,"*5.2*",Janeiro!I:I)</f>
        <v>0</v>
      </c>
      <c r="D28" s="34">
        <f>SUMIF(Fevereiro!J:J,"*5.2*",Fevereiro!I:I)</f>
        <v>0</v>
      </c>
      <c r="E28" s="34">
        <f>SUMIF(Março!J:J,"*5.2*",Março!I:I)</f>
        <v>0</v>
      </c>
      <c r="F28" s="34">
        <f>SUMIF(Abril!J:J,"*5.2*",Abril!I:I)</f>
        <v>0</v>
      </c>
      <c r="G28" s="34">
        <f>SUMIF(Maio!J:J,"*5.2*",Maio!I:I)</f>
        <v>0</v>
      </c>
      <c r="H28" s="34">
        <f>SUMIF(Junho!J:J,"*5.2*",Junho!I:I)</f>
        <v>0</v>
      </c>
      <c r="I28" s="34">
        <f>SUMIF(Julho!J:J,"*5.2*",Julho!I:I)</f>
        <v>0</v>
      </c>
      <c r="J28" s="34">
        <f>SUMIF(Agosto!J:J,"*5.2*",Agosto!I:I)</f>
        <v>0</v>
      </c>
      <c r="K28" s="34">
        <f>SUMIF(Setembro!J:J,"*5.2*",Setembro!I:I)</f>
        <v>0</v>
      </c>
      <c r="L28" s="34">
        <f>SUMIF(Outubro!J:J,"*5.2*",Outubro!I:I)</f>
        <v>0</v>
      </c>
      <c r="M28" s="34">
        <f>SUMIF(Novembro!J:J,"*5.2*",Novembro!I:I)</f>
        <v>0</v>
      </c>
      <c r="N28" s="34">
        <f>SUMIF(Dezembro!J:J,"*5.2*",Dezembro!I:I)</f>
        <v>0</v>
      </c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14.25" customHeight="1">
      <c r="A29" s="2"/>
      <c r="B29" s="36" t="str">
        <f>Categorias!B18</f>
        <v>5.3 - Parcelamentos e Financiamentos</v>
      </c>
      <c r="C29" s="34">
        <f>SUMIF(Janeiro!J:J,"*5.3*",Janeiro!I:I)</f>
        <v>0</v>
      </c>
      <c r="D29" s="34">
        <f>SUMIF(Fevereiro!J:J,"*5.3*",Fevereiro!I:I)</f>
        <v>0</v>
      </c>
      <c r="E29" s="34">
        <f>SUMIF(Março!J:J,"*5.3*",Março!I:I)</f>
        <v>0</v>
      </c>
      <c r="F29" s="34">
        <f>SUMIF(Abril!J:J,"*5.3*",Abril!I:I)</f>
        <v>0</v>
      </c>
      <c r="G29" s="34">
        <f>SUMIF(Maio!J:J,"*5.3*",Maio!I:I)</f>
        <v>0</v>
      </c>
      <c r="H29" s="34">
        <f>SUMIF(Junho!J:J,"*5.3*",Junho!I:I)</f>
        <v>0</v>
      </c>
      <c r="I29" s="34">
        <f>SUMIF(Julho!J:J,"*5.3*",Julho!I:I)</f>
        <v>0</v>
      </c>
      <c r="J29" s="34">
        <f>SUMIF(Agosto!J:J,"*5.3*",Agosto!I:I)</f>
        <v>0</v>
      </c>
      <c r="K29" s="34">
        <f>SUMIF(Setembro!J:J,"*5.3*",Setembro!I:I)</f>
        <v>0</v>
      </c>
      <c r="L29" s="34">
        <f>SUMIF(Outubro!J:J,"*5.3*",Outubro!I:I)</f>
        <v>0</v>
      </c>
      <c r="M29" s="34">
        <f>SUMIF(Novembro!J:J,"*5.3*",Novembro!I:I)</f>
        <v>0</v>
      </c>
      <c r="N29" s="34">
        <f>SUMIF(Dezembro!J:J,"*5.3*",Dezembro!I:I)</f>
        <v>0</v>
      </c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14.25" customHeight="1">
      <c r="A30" s="2"/>
      <c r="B30" s="36" t="str">
        <f>Categorias!B19</f>
        <v>5.4 - Outras Despesas Financeiras</v>
      </c>
      <c r="C30" s="34">
        <f>SUMIF(Janeiro!J:J,"*5.4*",Janeiro!I:I)</f>
        <v>0</v>
      </c>
      <c r="D30" s="34">
        <f>SUMIF(Fevereiro!J:J,"*5.4*",Fevereiro!I:I)</f>
        <v>0</v>
      </c>
      <c r="E30" s="34">
        <f>SUMIF(Março!J:J,"*5.4*",Março!I:I)</f>
        <v>0</v>
      </c>
      <c r="F30" s="34">
        <f>SUMIF(Abril!J:J,"*5.4*",Abril!I:I)</f>
        <v>0</v>
      </c>
      <c r="G30" s="34">
        <f>SUMIF(Maio!J:J,"*5.4*",Maio!I:I)</f>
        <v>0</v>
      </c>
      <c r="H30" s="34">
        <f>SUMIF(Junho!J:J,"*5.4*",Junho!I:I)</f>
        <v>0</v>
      </c>
      <c r="I30" s="34">
        <f>SUMIF(Julho!J:J,"*5.4*",Julho!I:I)</f>
        <v>0</v>
      </c>
      <c r="J30" s="34">
        <f>SUMIF(Agosto!J:J,"*5.4*",Agosto!I:I)</f>
        <v>0</v>
      </c>
      <c r="K30" s="34">
        <f>SUMIF(Setembro!J:J,"*5.4*",Setembro!I:I)</f>
        <v>0</v>
      </c>
      <c r="L30" s="34">
        <f>SUMIF(Outubro!J:J,"*5.4*",Outubro!I:I)</f>
        <v>0</v>
      </c>
      <c r="M30" s="34">
        <f>SUMIF(Novembro!J:J,"*5.4*",Novembro!I:I)</f>
        <v>0</v>
      </c>
      <c r="N30" s="34">
        <f>SUMIF(Dezembro!J:J,"*5.4*",Dezembro!I:I)</f>
        <v>0</v>
      </c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14.25" customHeight="1">
      <c r="A31" s="2"/>
      <c r="B31" s="1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14.25" customHeight="1">
      <c r="A32" s="2"/>
      <c r="B32" s="72" t="s">
        <v>89</v>
      </c>
      <c r="C32" s="73">
        <f t="shared" ref="C32:M32" si="6">C2-C8-C15-C26</f>
        <v>0</v>
      </c>
      <c r="D32" s="73">
        <f t="shared" si="6"/>
        <v>0</v>
      </c>
      <c r="E32" s="73">
        <f t="shared" si="6"/>
        <v>0</v>
      </c>
      <c r="F32" s="73">
        <f t="shared" si="6"/>
        <v>0</v>
      </c>
      <c r="G32" s="73">
        <f t="shared" si="6"/>
        <v>0</v>
      </c>
      <c r="H32" s="73">
        <f t="shared" si="6"/>
        <v>0</v>
      </c>
      <c r="I32" s="73">
        <f t="shared" si="6"/>
        <v>0</v>
      </c>
      <c r="J32" s="73">
        <f t="shared" si="6"/>
        <v>0</v>
      </c>
      <c r="K32" s="73">
        <f t="shared" si="6"/>
        <v>0</v>
      </c>
      <c r="L32" s="73">
        <f t="shared" si="6"/>
        <v>0</v>
      </c>
      <c r="M32" s="73">
        <f t="shared" si="6"/>
        <v>0</v>
      </c>
      <c r="N32" s="73">
        <f>N2-N8-N15-N26</f>
        <v>0</v>
      </c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s="133" customFormat="1" ht="14.25" customHeight="1">
      <c r="A33" s="130"/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0"/>
      <c r="P33" s="130"/>
      <c r="Q33" s="130"/>
      <c r="R33" s="130"/>
      <c r="S33" s="130"/>
      <c r="T33" s="130"/>
      <c r="U33" s="130"/>
      <c r="V33" s="130"/>
      <c r="W33" s="130"/>
      <c r="X33" s="130"/>
    </row>
    <row r="34" spans="1:24" s="133" customFormat="1" ht="14.25" customHeight="1">
      <c r="A34" s="130"/>
      <c r="B34" s="134" t="s">
        <v>120</v>
      </c>
      <c r="C34" s="135">
        <f>SUMIF(Janeiro!E:E,"*Outras Entradas*",Janeiro!D:D)</f>
        <v>0</v>
      </c>
      <c r="D34" s="135">
        <f>SUMIF(Fevereiro!E:E,"*Outras Entradas*",Fevereiro!D:D)</f>
        <v>0</v>
      </c>
      <c r="E34" s="135">
        <f>SUMIF(Março!E:E,"*Outras Entradas*",Março!D:D)</f>
        <v>0</v>
      </c>
      <c r="F34" s="135">
        <f>SUMIF(Abril!E:E,"*Outras Entradas*",Abril!D:D)</f>
        <v>0</v>
      </c>
      <c r="G34" s="135">
        <f>SUMIF(Maio!E:E,"*Outras Entradas*",Maio!D:D)</f>
        <v>0</v>
      </c>
      <c r="H34" s="135">
        <f>SUMIF(Junho!E:E,"*Outras Entradas*",Junho!D:D)</f>
        <v>0</v>
      </c>
      <c r="I34" s="135">
        <f>SUMIF(Julho!E:E,"*Outras Entradas*",Julho!D:D)</f>
        <v>0</v>
      </c>
      <c r="J34" s="135">
        <f>SUMIF(Agosto!E:E,"*Outras Entradas*",Agosto!D:D)</f>
        <v>0</v>
      </c>
      <c r="K34" s="135">
        <f>SUMIF(Setembro!E:E,"*Outras Entradas*",Setembro!D:D)</f>
        <v>0</v>
      </c>
      <c r="L34" s="135">
        <f>SUMIF(Outubro!E:E,"*Outras Entradas*",Outubro!D:D)</f>
        <v>0</v>
      </c>
      <c r="M34" s="135">
        <f>SUMIF(Novembro!E:E,"*Outras Entradas*",Novembro!D:D)</f>
        <v>0</v>
      </c>
      <c r="N34" s="135">
        <f>SUMIF(Dezembro!E:E,"*Outras Entradas*",Dezembro!D:D)</f>
        <v>0</v>
      </c>
      <c r="O34" s="130"/>
      <c r="P34" s="130"/>
      <c r="Q34" s="130"/>
      <c r="R34" s="130"/>
      <c r="S34" s="130"/>
      <c r="T34" s="130"/>
      <c r="U34" s="130"/>
      <c r="V34" s="130"/>
      <c r="W34" s="130"/>
      <c r="X34" s="130"/>
    </row>
    <row r="35" spans="1:24" s="133" customFormat="1" ht="14.25" customHeight="1">
      <c r="A35" s="130"/>
      <c r="B35" s="134" t="s">
        <v>121</v>
      </c>
      <c r="C35" s="135">
        <f>SUMIF(Janeiro!J:J,"Outras Saídas",Janeiro!I:I)</f>
        <v>0</v>
      </c>
      <c r="D35" s="135">
        <f>SUMIF(Fevereiro!J:J,"Outras Saídas",Fevereiro!I:I)</f>
        <v>0</v>
      </c>
      <c r="E35" s="135">
        <f>SUMIF(Março!J:J,"Outras Saídas",Março!I:I)</f>
        <v>0</v>
      </c>
      <c r="F35" s="135">
        <f>SUMIF(Abril!J:J,"Outras Saídas",Abril!I:I)</f>
        <v>0</v>
      </c>
      <c r="G35" s="135">
        <f>SUMIF(Maio!J:J,"Outras Saídas",Maio!I:I)</f>
        <v>0</v>
      </c>
      <c r="H35" s="135">
        <f>SUMIF(Junho!J:J,"Outras Saídas",Junho!I:I)</f>
        <v>0</v>
      </c>
      <c r="I35" s="135">
        <f>SUMIF(Julho!J:J,"Outras Saídas",Julho!I:I)</f>
        <v>0</v>
      </c>
      <c r="J35" s="135">
        <f>SUMIF(Agosto!J:J,"Outras Saídas",Agosto!I:I)</f>
        <v>0</v>
      </c>
      <c r="K35" s="135">
        <f>SUMIF(Setembro!J:J,"Outras Saídas",Setembro!I:I)</f>
        <v>0</v>
      </c>
      <c r="L35" s="135">
        <f>SUMIF(Outubro!J:J,"Outras Saídas",Outubro!I:I)</f>
        <v>0</v>
      </c>
      <c r="M35" s="135">
        <f>SUMIF(Novembro!J:J,"Outras Saídas",Novembro!I:I)</f>
        <v>0</v>
      </c>
      <c r="N35" s="135">
        <f>SUMIF(Dezembro!J:J,"Outras Saídas",Dezembro!I:I)</f>
        <v>0</v>
      </c>
      <c r="O35" s="130"/>
      <c r="P35" s="130"/>
      <c r="Q35" s="130"/>
      <c r="R35" s="130"/>
      <c r="S35" s="130"/>
      <c r="T35" s="130"/>
      <c r="U35" s="130"/>
      <c r="V35" s="130"/>
      <c r="W35" s="130"/>
      <c r="X35" s="130"/>
    </row>
    <row r="36" spans="1:24" ht="14.25" customHeight="1">
      <c r="A36" s="2"/>
      <c r="B36" s="136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14.25" hidden="1" customHeight="1">
      <c r="A37" s="2"/>
      <c r="B37" s="35" t="s">
        <v>117</v>
      </c>
      <c r="C37" s="67">
        <f>Janeiro!L5</f>
        <v>0</v>
      </c>
      <c r="D37" s="67">
        <f>Fevereiro!L5</f>
        <v>0</v>
      </c>
      <c r="E37" s="67">
        <f>Março!L5</f>
        <v>0</v>
      </c>
      <c r="F37" s="67">
        <f>Abril!L5</f>
        <v>0</v>
      </c>
      <c r="G37" s="67">
        <f>Maio!L5</f>
        <v>0</v>
      </c>
      <c r="H37" s="67">
        <f>Junho!L5</f>
        <v>0</v>
      </c>
      <c r="I37" s="67">
        <f>Julho!L5</f>
        <v>0</v>
      </c>
      <c r="J37" s="67">
        <f>Agosto!L5</f>
        <v>0</v>
      </c>
      <c r="K37" s="67">
        <f>Setembro!L5</f>
        <v>0</v>
      </c>
      <c r="L37" s="67">
        <f>Outubro!L5</f>
        <v>0</v>
      </c>
      <c r="M37" s="67">
        <f>Novembro!L5</f>
        <v>0</v>
      </c>
      <c r="N37" s="67">
        <f>Dezembro!L5</f>
        <v>0</v>
      </c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14.25" hidden="1" customHeight="1">
      <c r="A38" s="2"/>
      <c r="B38" s="60" t="s">
        <v>118</v>
      </c>
      <c r="C38" s="68">
        <f t="shared" ref="C38:M38" si="7">C32+C34-C35</f>
        <v>0</v>
      </c>
      <c r="D38" s="68">
        <f t="shared" si="7"/>
        <v>0</v>
      </c>
      <c r="E38" s="68">
        <f t="shared" si="7"/>
        <v>0</v>
      </c>
      <c r="F38" s="68">
        <f t="shared" si="7"/>
        <v>0</v>
      </c>
      <c r="G38" s="68">
        <f t="shared" si="7"/>
        <v>0</v>
      </c>
      <c r="H38" s="68">
        <f t="shared" si="7"/>
        <v>0</v>
      </c>
      <c r="I38" s="68">
        <f t="shared" si="7"/>
        <v>0</v>
      </c>
      <c r="J38" s="68">
        <f t="shared" si="7"/>
        <v>0</v>
      </c>
      <c r="K38" s="68">
        <f t="shared" si="7"/>
        <v>0</v>
      </c>
      <c r="L38" s="68">
        <f t="shared" si="7"/>
        <v>0</v>
      </c>
      <c r="M38" s="68">
        <f t="shared" si="7"/>
        <v>0</v>
      </c>
      <c r="N38" s="68">
        <f>N32+N34-N35</f>
        <v>0</v>
      </c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14.25" customHeight="1">
      <c r="A39" s="2"/>
      <c r="B39" s="1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14.25" customHeight="1">
      <c r="A40" s="2"/>
      <c r="B40" s="1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14.25" customHeight="1">
      <c r="A41" s="2"/>
      <c r="B41" s="1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14.25" customHeight="1">
      <c r="A42" s="2"/>
      <c r="B42" s="1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14.25" customHeight="1">
      <c r="A43" s="2"/>
      <c r="B43" s="1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14.25" customHeight="1">
      <c r="A44" s="2"/>
      <c r="B44" s="1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4" ht="14.25" customHeight="1">
      <c r="A45" s="2"/>
      <c r="B45" s="1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14.25" customHeight="1">
      <c r="A46" s="2"/>
      <c r="B46" s="1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14.25" customHeight="1">
      <c r="A47" s="2"/>
      <c r="B47" s="1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14.25" customHeight="1">
      <c r="A48" s="2"/>
      <c r="B48" s="1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14.25" customHeight="1">
      <c r="A49" s="2"/>
      <c r="B49" s="1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14.25" customHeight="1">
      <c r="A50" s="2"/>
      <c r="B50" s="1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14.25" customHeight="1">
      <c r="A51" s="2"/>
      <c r="B51" s="1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14.25" customHeight="1">
      <c r="A52" s="2"/>
      <c r="B52" s="1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14.25" customHeight="1">
      <c r="A53" s="2"/>
      <c r="B53" s="1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1:24" ht="14.25" customHeight="1">
      <c r="A54" s="2"/>
      <c r="B54" s="1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14.25" customHeight="1">
      <c r="A55" s="2"/>
      <c r="B55" s="1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14.25" customHeight="1">
      <c r="A56" s="2"/>
      <c r="B56" s="1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14.25" customHeight="1">
      <c r="A57" s="2"/>
      <c r="B57" s="1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14.25" customHeight="1">
      <c r="A58" s="2"/>
      <c r="B58" s="1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14.25" customHeight="1">
      <c r="A59" s="2"/>
      <c r="B59" s="1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14.25" customHeight="1">
      <c r="A60" s="2"/>
      <c r="B60" s="1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14.25" customHeight="1">
      <c r="A61" s="2"/>
      <c r="B61" s="1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14.25" customHeight="1">
      <c r="A62" s="2"/>
      <c r="B62" s="1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14.25" customHeight="1">
      <c r="A63" s="2"/>
      <c r="B63" s="1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14.25" customHeight="1">
      <c r="A64" s="2"/>
      <c r="B64" s="1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14.25" customHeight="1">
      <c r="A65" s="2"/>
      <c r="B65" s="1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14.25" customHeight="1">
      <c r="A66" s="2"/>
      <c r="B66" s="1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14.25" customHeight="1">
      <c r="A67" s="2"/>
      <c r="B67" s="1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14.25" customHeight="1">
      <c r="A68" s="2"/>
      <c r="B68" s="1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14.25" customHeight="1">
      <c r="A69" s="2"/>
      <c r="B69" s="1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14.25" customHeight="1">
      <c r="A70" s="2"/>
      <c r="B70" s="1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14.25" customHeight="1">
      <c r="A71" s="2"/>
      <c r="B71" s="1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14.25" customHeight="1">
      <c r="A72" s="2"/>
      <c r="B72" s="1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ht="14.25" customHeight="1">
      <c r="A73" s="2"/>
      <c r="B73" s="1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ht="14.25" customHeight="1">
      <c r="A74" s="2"/>
      <c r="B74" s="1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ht="14.25" customHeight="1">
      <c r="A75" s="2"/>
      <c r="B75" s="1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14.25" customHeight="1">
      <c r="A76" s="2"/>
      <c r="B76" s="1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14.25" customHeight="1">
      <c r="A77" s="2"/>
      <c r="B77" s="1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14.25" customHeight="1">
      <c r="A78" s="2"/>
      <c r="B78" s="1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14.25" customHeight="1">
      <c r="A79" s="2"/>
      <c r="B79" s="1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ht="14.25" customHeight="1">
      <c r="A80" s="2"/>
      <c r="B80" s="1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ht="14.25" customHeight="1">
      <c r="A81" s="2"/>
      <c r="B81" s="1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ht="14.25" customHeight="1">
      <c r="A82" s="2"/>
      <c r="B82" s="1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ht="14.25" customHeight="1">
      <c r="A83" s="2"/>
      <c r="B83" s="1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ht="14.25" customHeight="1">
      <c r="A84" s="2"/>
      <c r="B84" s="1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ht="14.25" customHeight="1">
      <c r="A85" s="2"/>
      <c r="B85" s="1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ht="14.25" customHeight="1">
      <c r="A86" s="2"/>
      <c r="B86" s="1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  <row r="87" spans="1:24" ht="14.25" customHeight="1">
      <c r="A87" s="2"/>
      <c r="B87" s="1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pans="1:24" ht="14.25" customHeight="1">
      <c r="A88" s="2"/>
      <c r="B88" s="1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spans="1:24" ht="14.25" customHeight="1">
      <c r="A89" s="2"/>
      <c r="B89" s="1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spans="1:24" ht="14.25" customHeight="1">
      <c r="A90" s="2"/>
      <c r="B90" s="1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</row>
    <row r="91" spans="1:24" ht="14.25" customHeight="1">
      <c r="A91" s="2"/>
      <c r="B91" s="1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spans="1:24" ht="14.25" customHeight="1">
      <c r="A92" s="2"/>
      <c r="B92" s="1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</row>
    <row r="93" spans="1:24" ht="14.25" customHeight="1">
      <c r="A93" s="2"/>
      <c r="B93" s="1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</row>
    <row r="94" spans="1:24" ht="14.25" customHeight="1">
      <c r="A94" s="2"/>
      <c r="B94" s="1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spans="1:24" ht="14.25" customHeight="1">
      <c r="A95" s="2"/>
      <c r="B95" s="1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</row>
    <row r="96" spans="1:24" ht="14.25" customHeight="1">
      <c r="A96" s="2"/>
      <c r="B96" s="1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</row>
    <row r="97" spans="1:24" ht="14.25" customHeight="1">
      <c r="A97" s="2"/>
      <c r="B97" s="1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</row>
    <row r="98" spans="1:24" ht="14.25" customHeight="1">
      <c r="A98" s="2"/>
      <c r="B98" s="1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</row>
    <row r="99" spans="1:24" ht="14.25" customHeight="1">
      <c r="A99" s="2"/>
      <c r="B99" s="1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</row>
    <row r="100" spans="1:24" ht="14.25" customHeight="1">
      <c r="A100" s="2"/>
      <c r="B100" s="1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</row>
    <row r="101" spans="1:24" ht="14.25" customHeight="1">
      <c r="A101" s="2"/>
      <c r="B101" s="1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</row>
    <row r="102" spans="1:24" ht="14.25" customHeight="1">
      <c r="A102" s="2"/>
      <c r="B102" s="1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</row>
    <row r="103" spans="1:24" ht="14.25" customHeight="1">
      <c r="A103" s="2"/>
      <c r="B103" s="1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</row>
    <row r="104" spans="1:24" ht="14.25" customHeight="1">
      <c r="A104" s="2"/>
      <c r="B104" s="1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</row>
    <row r="105" spans="1:24" ht="14.25" customHeight="1">
      <c r="A105" s="2"/>
      <c r="B105" s="1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</row>
    <row r="106" spans="1:24" ht="14.25" customHeight="1">
      <c r="A106" s="2"/>
      <c r="B106" s="1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</row>
    <row r="107" spans="1:24" ht="14.25" customHeight="1">
      <c r="A107" s="2"/>
      <c r="B107" s="1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</row>
    <row r="108" spans="1:24" ht="14.25" customHeight="1">
      <c r="A108" s="2"/>
      <c r="B108" s="1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</row>
    <row r="109" spans="1:24" ht="14.25" customHeight="1">
      <c r="A109" s="2"/>
      <c r="B109" s="1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</row>
    <row r="110" spans="1:24" ht="14.25" customHeight="1">
      <c r="A110" s="2"/>
      <c r="B110" s="1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</row>
    <row r="111" spans="1:24" ht="14.25" customHeight="1">
      <c r="A111" s="2"/>
      <c r="B111" s="1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</row>
    <row r="112" spans="1:24" ht="14.25" customHeight="1">
      <c r="A112" s="2"/>
      <c r="B112" s="1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</row>
    <row r="113" spans="1:24" ht="14.25" customHeight="1">
      <c r="A113" s="2"/>
      <c r="B113" s="1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</row>
    <row r="114" spans="1:24" ht="14.25" customHeight="1">
      <c r="A114" s="2"/>
      <c r="B114" s="1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</row>
    <row r="115" spans="1:24" ht="14.25" customHeight="1">
      <c r="A115" s="2"/>
      <c r="B115" s="1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</row>
    <row r="116" spans="1:24" ht="14.25" customHeight="1">
      <c r="A116" s="2"/>
      <c r="B116" s="1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</row>
    <row r="117" spans="1:24" ht="14.25" customHeight="1">
      <c r="A117" s="2"/>
      <c r="B117" s="1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</row>
    <row r="118" spans="1:24" ht="14.25" customHeight="1">
      <c r="A118" s="2"/>
      <c r="B118" s="1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</row>
    <row r="119" spans="1:24" ht="14.25" customHeight="1">
      <c r="A119" s="2"/>
      <c r="B119" s="1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</row>
    <row r="120" spans="1:24" ht="14.25" customHeight="1">
      <c r="A120" s="2"/>
      <c r="B120" s="1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</row>
    <row r="121" spans="1:24" ht="14.25" customHeight="1">
      <c r="A121" s="2"/>
      <c r="B121" s="1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</row>
    <row r="122" spans="1:24" ht="14.25" customHeight="1">
      <c r="A122" s="2"/>
      <c r="B122" s="1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</row>
    <row r="123" spans="1:24" ht="14.25" customHeight="1">
      <c r="A123" s="2"/>
      <c r="B123" s="1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</row>
    <row r="124" spans="1:24" ht="14.25" customHeight="1">
      <c r="A124" s="2"/>
      <c r="B124" s="1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</row>
    <row r="125" spans="1:24" ht="14.25" customHeight="1">
      <c r="A125" s="2"/>
      <c r="B125" s="1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</row>
    <row r="126" spans="1:24" ht="14.25" customHeight="1">
      <c r="A126" s="2"/>
      <c r="B126" s="1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</row>
    <row r="127" spans="1:24" ht="14.25" customHeight="1">
      <c r="A127" s="2"/>
      <c r="B127" s="1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</row>
    <row r="128" spans="1:24" ht="14.25" customHeight="1">
      <c r="A128" s="2"/>
      <c r="B128" s="1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</row>
    <row r="129" spans="1:24" ht="14.25" customHeight="1">
      <c r="A129" s="2"/>
      <c r="B129" s="1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</row>
    <row r="130" spans="1:24" ht="14.25" customHeight="1">
      <c r="A130" s="2"/>
      <c r="B130" s="1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</row>
    <row r="131" spans="1:24" ht="14.25" customHeight="1">
      <c r="A131" s="2"/>
      <c r="B131" s="1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</row>
    <row r="132" spans="1:24" ht="14.25" customHeight="1">
      <c r="A132" s="2"/>
      <c r="B132" s="1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</row>
    <row r="133" spans="1:24" ht="14.25" customHeight="1">
      <c r="A133" s="2"/>
      <c r="B133" s="1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</row>
    <row r="134" spans="1:24" ht="14.25" customHeight="1">
      <c r="A134" s="2"/>
      <c r="B134" s="1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</row>
    <row r="135" spans="1:24" ht="14.25" customHeight="1">
      <c r="A135" s="2"/>
      <c r="B135" s="1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</row>
    <row r="136" spans="1:24" ht="14.25" customHeight="1">
      <c r="A136" s="2"/>
      <c r="B136" s="1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</row>
    <row r="137" spans="1:24" ht="14.25" customHeight="1">
      <c r="A137" s="2"/>
      <c r="B137" s="1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</row>
    <row r="138" spans="1:24" ht="14.25" customHeight="1">
      <c r="A138" s="2"/>
      <c r="B138" s="1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</row>
    <row r="139" spans="1:24" ht="14.25" customHeight="1">
      <c r="A139" s="2"/>
      <c r="B139" s="1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</row>
    <row r="140" spans="1:24" ht="14.25" customHeight="1">
      <c r="A140" s="2"/>
      <c r="B140" s="1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</row>
    <row r="141" spans="1:24" ht="14.25" customHeight="1">
      <c r="A141" s="2"/>
      <c r="B141" s="1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</row>
    <row r="142" spans="1:24" ht="14.25" customHeight="1">
      <c r="A142" s="2"/>
      <c r="B142" s="1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</row>
    <row r="143" spans="1:24" ht="14.25" customHeight="1">
      <c r="A143" s="2"/>
      <c r="B143" s="1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</row>
    <row r="144" spans="1:24" ht="14.25" customHeight="1">
      <c r="A144" s="2"/>
      <c r="B144" s="1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</row>
    <row r="145" spans="1:24" ht="14.25" customHeight="1">
      <c r="A145" s="2"/>
      <c r="B145" s="1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</row>
    <row r="146" spans="1:24" ht="14.25" customHeight="1">
      <c r="A146" s="2"/>
      <c r="B146" s="1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</row>
    <row r="147" spans="1:24" ht="14.25" customHeight="1">
      <c r="A147" s="2"/>
      <c r="B147" s="1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</row>
    <row r="148" spans="1:24" ht="14.25" customHeight="1">
      <c r="A148" s="2"/>
      <c r="B148" s="1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</row>
    <row r="149" spans="1:24" ht="14.25" customHeight="1">
      <c r="A149" s="2"/>
      <c r="B149" s="1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</row>
    <row r="150" spans="1:24" ht="14.25" customHeight="1">
      <c r="A150" s="2"/>
      <c r="B150" s="1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</row>
    <row r="151" spans="1:24" ht="14.25" customHeight="1">
      <c r="A151" s="2"/>
      <c r="B151" s="1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</row>
    <row r="152" spans="1:24" ht="14.25" customHeight="1">
      <c r="A152" s="2"/>
      <c r="B152" s="1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</row>
    <row r="153" spans="1:24" ht="14.25" customHeight="1">
      <c r="A153" s="2"/>
      <c r="B153" s="1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</row>
    <row r="154" spans="1:24" ht="14.25" customHeight="1">
      <c r="A154" s="2"/>
      <c r="B154" s="1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</row>
    <row r="155" spans="1:24" ht="14.25" customHeight="1">
      <c r="A155" s="2"/>
      <c r="B155" s="1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</row>
    <row r="156" spans="1:24" ht="14.25" customHeight="1">
      <c r="A156" s="2"/>
      <c r="B156" s="1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</row>
    <row r="157" spans="1:24" ht="14.25" customHeight="1">
      <c r="A157" s="2"/>
      <c r="B157" s="1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</row>
    <row r="158" spans="1:24" ht="14.25" customHeight="1">
      <c r="A158" s="2"/>
      <c r="B158" s="1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</row>
    <row r="159" spans="1:24" ht="14.25" customHeight="1">
      <c r="A159" s="2"/>
      <c r="B159" s="1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</row>
    <row r="160" spans="1:24" ht="14.25" customHeight="1">
      <c r="A160" s="2"/>
      <c r="B160" s="1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</row>
    <row r="161" spans="1:24" ht="14.25" customHeight="1">
      <c r="A161" s="2"/>
      <c r="B161" s="1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</row>
    <row r="162" spans="1:24" ht="14.25" customHeight="1">
      <c r="A162" s="2"/>
      <c r="B162" s="1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</row>
    <row r="163" spans="1:24" ht="14.25" customHeight="1">
      <c r="A163" s="2"/>
      <c r="B163" s="1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</row>
    <row r="164" spans="1:24" ht="14.25" customHeight="1">
      <c r="A164" s="2"/>
      <c r="B164" s="1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</row>
    <row r="165" spans="1:24" ht="14.25" customHeight="1">
      <c r="A165" s="2"/>
      <c r="B165" s="1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</row>
    <row r="166" spans="1:24" ht="14.25" customHeight="1">
      <c r="A166" s="2"/>
      <c r="B166" s="1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</row>
    <row r="167" spans="1:24" ht="14.25" customHeight="1">
      <c r="A167" s="2"/>
      <c r="B167" s="1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</row>
    <row r="168" spans="1:24" ht="14.25" customHeight="1">
      <c r="A168" s="2"/>
      <c r="B168" s="1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</row>
    <row r="169" spans="1:24" ht="14.25" customHeight="1">
      <c r="A169" s="2"/>
      <c r="B169" s="1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</row>
    <row r="170" spans="1:24" ht="14.25" customHeight="1">
      <c r="A170" s="2"/>
      <c r="B170" s="1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</row>
    <row r="171" spans="1:24" ht="14.25" customHeight="1">
      <c r="A171" s="2"/>
      <c r="B171" s="1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</row>
    <row r="172" spans="1:24" ht="14.25" customHeight="1">
      <c r="A172" s="2"/>
      <c r="B172" s="1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</row>
    <row r="173" spans="1:24" ht="14.25" customHeight="1">
      <c r="A173" s="2"/>
      <c r="B173" s="1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</row>
    <row r="174" spans="1:24" ht="14.25" customHeight="1">
      <c r="A174" s="2"/>
      <c r="B174" s="1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</row>
    <row r="175" spans="1:24" ht="14.25" customHeight="1">
      <c r="A175" s="2"/>
      <c r="B175" s="1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</row>
    <row r="176" spans="1:24" ht="14.25" customHeight="1">
      <c r="A176" s="2"/>
      <c r="B176" s="1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</row>
    <row r="177" spans="1:24" ht="14.25" customHeight="1">
      <c r="A177" s="2"/>
      <c r="B177" s="1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</row>
    <row r="178" spans="1:24" ht="14.25" customHeight="1">
      <c r="A178" s="2"/>
      <c r="B178" s="1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</row>
    <row r="179" spans="1:24" ht="14.25" customHeight="1">
      <c r="A179" s="2"/>
      <c r="B179" s="1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</row>
    <row r="180" spans="1:24" ht="14.25" customHeight="1">
      <c r="A180" s="2"/>
      <c r="B180" s="1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</row>
    <row r="181" spans="1:24" ht="14.25" customHeight="1">
      <c r="A181" s="2"/>
      <c r="B181" s="1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</row>
    <row r="182" spans="1:24" ht="14.25" customHeight="1">
      <c r="A182" s="2"/>
      <c r="B182" s="1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</row>
    <row r="183" spans="1:24" ht="14.25" customHeight="1">
      <c r="A183" s="2"/>
      <c r="B183" s="1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</row>
    <row r="184" spans="1:24" ht="14.25" customHeight="1">
      <c r="A184" s="2"/>
      <c r="B184" s="1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</row>
    <row r="185" spans="1:24" ht="14.25" customHeight="1">
      <c r="A185" s="2"/>
      <c r="B185" s="1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</row>
    <row r="186" spans="1:24" ht="14.25" customHeight="1">
      <c r="A186" s="2"/>
      <c r="B186" s="1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</row>
    <row r="187" spans="1:24" ht="14.25" customHeight="1">
      <c r="A187" s="2"/>
      <c r="B187" s="1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</row>
    <row r="188" spans="1:24" ht="14.25" customHeight="1">
      <c r="A188" s="2"/>
      <c r="B188" s="1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</row>
    <row r="189" spans="1:24" ht="14.25" customHeight="1">
      <c r="A189" s="2"/>
      <c r="B189" s="1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</row>
    <row r="190" spans="1:24" ht="14.25" customHeight="1">
      <c r="A190" s="2"/>
      <c r="B190" s="1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</row>
    <row r="191" spans="1:24" ht="14.25" customHeight="1">
      <c r="A191" s="2"/>
      <c r="B191" s="1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</row>
    <row r="192" spans="1:24" ht="14.25" customHeight="1">
      <c r="A192" s="2"/>
      <c r="B192" s="1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</row>
    <row r="193" spans="1:24" ht="14.25" customHeight="1">
      <c r="A193" s="2"/>
      <c r="B193" s="1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</row>
    <row r="194" spans="1:24" ht="14.25" customHeight="1">
      <c r="A194" s="2"/>
      <c r="B194" s="1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</row>
    <row r="195" spans="1:24" ht="14.25" customHeight="1">
      <c r="A195" s="2"/>
      <c r="B195" s="1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</row>
    <row r="196" spans="1:24" ht="14.25" customHeight="1">
      <c r="A196" s="2"/>
      <c r="B196" s="1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</row>
    <row r="197" spans="1:24" ht="14.25" customHeight="1">
      <c r="A197" s="2"/>
      <c r="B197" s="1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</row>
    <row r="198" spans="1:24" ht="14.25" customHeight="1">
      <c r="A198" s="2"/>
      <c r="B198" s="1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</row>
    <row r="199" spans="1:24" ht="14.25" customHeight="1">
      <c r="A199" s="2"/>
      <c r="B199" s="1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</row>
    <row r="200" spans="1:24" ht="14.25" customHeight="1">
      <c r="A200" s="2"/>
      <c r="B200" s="1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</row>
    <row r="201" spans="1:24" ht="14.25" customHeight="1">
      <c r="A201" s="2"/>
      <c r="B201" s="1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</row>
    <row r="202" spans="1:24" ht="14.25" customHeight="1">
      <c r="A202" s="2"/>
      <c r="B202" s="1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</row>
    <row r="203" spans="1:24" ht="14.25" customHeight="1">
      <c r="A203" s="2"/>
      <c r="B203" s="1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</row>
    <row r="204" spans="1:24" ht="14.25" customHeight="1">
      <c r="A204" s="2"/>
      <c r="B204" s="1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</row>
    <row r="205" spans="1:24" ht="14.25" customHeight="1">
      <c r="A205" s="2"/>
      <c r="B205" s="1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</row>
    <row r="206" spans="1:24" ht="14.25" customHeight="1">
      <c r="A206" s="2"/>
      <c r="B206" s="1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</row>
    <row r="207" spans="1:24" ht="14.25" customHeight="1">
      <c r="A207" s="2"/>
      <c r="B207" s="1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</row>
    <row r="208" spans="1:24" ht="14.25" customHeight="1">
      <c r="A208" s="2"/>
      <c r="B208" s="1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</row>
    <row r="209" spans="1:24" ht="14.25" customHeight="1">
      <c r="A209" s="2"/>
      <c r="B209" s="1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</row>
    <row r="210" spans="1:24" ht="14.25" customHeight="1">
      <c r="A210" s="2"/>
      <c r="B210" s="1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</row>
    <row r="211" spans="1:24" ht="14.25" customHeight="1">
      <c r="A211" s="2"/>
      <c r="B211" s="1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</row>
    <row r="212" spans="1:24" ht="14.25" customHeight="1">
      <c r="A212" s="2"/>
      <c r="B212" s="1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</row>
    <row r="213" spans="1:24" ht="14.25" customHeight="1">
      <c r="A213" s="2"/>
      <c r="B213" s="1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</row>
    <row r="214" spans="1:24" ht="14.25" customHeight="1">
      <c r="A214" s="2"/>
      <c r="B214" s="1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</row>
    <row r="215" spans="1:24" ht="14.25" customHeight="1">
      <c r="A215" s="2"/>
      <c r="B215" s="1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</row>
    <row r="216" spans="1:24" ht="14.25" customHeight="1">
      <c r="A216" s="2"/>
      <c r="B216" s="1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</row>
    <row r="217" spans="1:24" ht="14.25" customHeight="1">
      <c r="A217" s="2"/>
      <c r="B217" s="1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</row>
    <row r="218" spans="1:24" ht="14.25" customHeight="1">
      <c r="A218" s="2"/>
      <c r="B218" s="1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</row>
    <row r="219" spans="1:24" ht="14.25" customHeight="1">
      <c r="A219" s="2"/>
      <c r="B219" s="1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</row>
    <row r="220" spans="1:24" ht="14.25" customHeight="1">
      <c r="A220" s="2"/>
      <c r="B220" s="1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</row>
    <row r="221" spans="1:24" ht="14.25" customHeight="1">
      <c r="A221" s="2"/>
      <c r="B221" s="1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</row>
    <row r="222" spans="1:24" ht="14.25" customHeight="1">
      <c r="A222" s="2"/>
      <c r="B222" s="1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</row>
    <row r="223" spans="1:24" ht="14.25" customHeight="1">
      <c r="A223" s="2"/>
      <c r="B223" s="1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</row>
    <row r="224" spans="1:24" ht="14.25" customHeight="1">
      <c r="A224" s="2"/>
      <c r="B224" s="1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</row>
    <row r="225" spans="1:24" ht="14.25" customHeight="1">
      <c r="A225" s="2"/>
      <c r="B225" s="1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</row>
    <row r="226" spans="1:24" ht="14.25" customHeight="1">
      <c r="A226" s="2"/>
      <c r="B226" s="1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</row>
    <row r="227" spans="1:24" ht="14.25" customHeight="1">
      <c r="A227" s="2"/>
      <c r="B227" s="1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</row>
    <row r="228" spans="1:24" ht="14.25" customHeight="1">
      <c r="A228" s="2"/>
      <c r="B228" s="1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</row>
    <row r="229" spans="1:24" ht="14.25" customHeight="1">
      <c r="A229" s="2"/>
      <c r="B229" s="1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</row>
    <row r="230" spans="1:24" ht="14.25" customHeight="1">
      <c r="A230" s="2"/>
      <c r="B230" s="1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</row>
    <row r="231" spans="1:24" ht="14.25" customHeight="1">
      <c r="A231" s="2"/>
      <c r="B231" s="1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</row>
    <row r="232" spans="1:24" ht="14.25" customHeight="1">
      <c r="A232" s="2"/>
      <c r="B232" s="1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</row>
    <row r="233" spans="1:24" ht="14.25" customHeight="1">
      <c r="A233" s="2"/>
      <c r="B233" s="1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</row>
    <row r="234" spans="1:24" ht="14.25" customHeight="1">
      <c r="A234" s="2"/>
      <c r="B234" s="1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</row>
    <row r="235" spans="1:24" ht="14.25" customHeight="1">
      <c r="A235" s="2"/>
      <c r="B235" s="1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</row>
    <row r="236" spans="1:24" ht="14.25" customHeight="1">
      <c r="A236" s="2"/>
      <c r="B236" s="1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</row>
    <row r="237" spans="1:24" ht="14.25" customHeight="1">
      <c r="A237" s="2"/>
      <c r="B237" s="1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</row>
    <row r="238" spans="1:24" ht="14.25" customHeight="1">
      <c r="A238" s="2"/>
      <c r="B238" s="1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</row>
    <row r="239" spans="1:24" ht="14.25" customHeight="1">
      <c r="A239" s="2"/>
      <c r="B239" s="1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</row>
    <row r="240" spans="1:24" ht="14.25" customHeight="1">
      <c r="A240" s="2"/>
      <c r="B240" s="1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</row>
    <row r="241" spans="1:24" ht="14.25" customHeight="1">
      <c r="A241" s="2"/>
      <c r="B241" s="1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</row>
    <row r="242" spans="1:24" ht="14.25" customHeight="1">
      <c r="A242" s="2"/>
      <c r="B242" s="1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</row>
    <row r="243" spans="1:24" ht="14.25" customHeight="1">
      <c r="A243" s="2"/>
      <c r="B243" s="1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</row>
    <row r="244" spans="1:24" ht="14.25" customHeight="1">
      <c r="A244" s="2"/>
      <c r="B244" s="1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</row>
    <row r="245" spans="1:24" ht="14.25" customHeight="1">
      <c r="A245" s="2"/>
      <c r="B245" s="1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</row>
    <row r="246" spans="1:24" ht="14.25" customHeight="1">
      <c r="A246" s="2"/>
      <c r="B246" s="1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</row>
    <row r="247" spans="1:24" ht="14.25" customHeight="1">
      <c r="A247" s="2"/>
      <c r="B247" s="1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</row>
    <row r="248" spans="1:24" ht="14.25" customHeight="1">
      <c r="A248" s="2"/>
      <c r="B248" s="1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</row>
    <row r="249" spans="1:24" ht="14.25" customHeight="1">
      <c r="A249" s="2"/>
      <c r="B249" s="1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</row>
    <row r="250" spans="1:24" ht="14.25" customHeight="1">
      <c r="A250" s="2"/>
      <c r="B250" s="1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</row>
    <row r="251" spans="1:24" ht="14.25" customHeight="1">
      <c r="A251" s="2"/>
      <c r="B251" s="1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</row>
    <row r="252" spans="1:24" ht="14.25" customHeight="1">
      <c r="A252" s="2"/>
      <c r="B252" s="1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</row>
    <row r="253" spans="1:24" ht="14.25" customHeight="1">
      <c r="A253" s="2"/>
      <c r="B253" s="1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</row>
    <row r="254" spans="1:24" ht="14.25" customHeight="1">
      <c r="A254" s="2"/>
      <c r="B254" s="1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</row>
    <row r="255" spans="1:24" ht="14.25" customHeight="1">
      <c r="A255" s="2"/>
      <c r="B255" s="1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</row>
    <row r="256" spans="1:24" ht="14.25" customHeight="1">
      <c r="A256" s="2"/>
      <c r="B256" s="1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</row>
    <row r="257" spans="1:24" ht="14.25" customHeight="1">
      <c r="A257" s="2"/>
      <c r="B257" s="1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</row>
    <row r="258" spans="1:24" ht="14.25" customHeight="1">
      <c r="A258" s="2"/>
      <c r="B258" s="1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</row>
    <row r="259" spans="1:24" ht="14.25" customHeight="1">
      <c r="A259" s="2"/>
      <c r="B259" s="1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</row>
    <row r="260" spans="1:24" ht="14.25" customHeight="1">
      <c r="A260" s="2"/>
      <c r="B260" s="1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</row>
    <row r="261" spans="1:24" ht="14.25" customHeight="1">
      <c r="A261" s="2"/>
      <c r="B261" s="1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</row>
    <row r="262" spans="1:24" ht="14.25" customHeight="1">
      <c r="A262" s="2"/>
      <c r="B262" s="1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</row>
    <row r="263" spans="1:24" ht="14.25" customHeight="1">
      <c r="A263" s="2"/>
      <c r="B263" s="1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</row>
    <row r="264" spans="1:24" ht="14.25" customHeight="1">
      <c r="A264" s="2"/>
      <c r="B264" s="1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</row>
    <row r="265" spans="1:24" ht="14.25" customHeight="1">
      <c r="A265" s="2"/>
      <c r="B265" s="1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</row>
    <row r="266" spans="1:24" ht="14.25" customHeight="1">
      <c r="A266" s="2"/>
      <c r="B266" s="1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</row>
    <row r="267" spans="1:24" ht="14.25" customHeight="1">
      <c r="A267" s="2"/>
      <c r="B267" s="1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</row>
    <row r="268" spans="1:24" ht="14.25" customHeight="1">
      <c r="A268" s="2"/>
      <c r="B268" s="1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</row>
    <row r="269" spans="1:24" ht="14.25" customHeight="1">
      <c r="A269" s="2"/>
      <c r="B269" s="1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</row>
    <row r="270" spans="1:24" ht="14.25" customHeight="1">
      <c r="A270" s="2"/>
      <c r="B270" s="1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</row>
    <row r="271" spans="1:24" ht="14.25" customHeight="1">
      <c r="A271" s="2"/>
      <c r="B271" s="1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</row>
    <row r="272" spans="1:24" ht="14.25" customHeight="1">
      <c r="A272" s="2"/>
      <c r="B272" s="1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</row>
    <row r="273" spans="1:24" ht="14.25" customHeight="1">
      <c r="A273" s="2"/>
      <c r="B273" s="1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</row>
    <row r="274" spans="1:24" ht="14.25" customHeight="1">
      <c r="A274" s="2"/>
      <c r="B274" s="1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</row>
    <row r="275" spans="1:24" ht="14.25" customHeight="1">
      <c r="A275" s="2"/>
      <c r="B275" s="1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</row>
    <row r="276" spans="1:24" ht="14.25" customHeight="1">
      <c r="A276" s="2"/>
      <c r="B276" s="1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</row>
    <row r="277" spans="1:24" ht="14.25" customHeight="1">
      <c r="A277" s="2"/>
      <c r="B277" s="1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</row>
    <row r="278" spans="1:24" ht="14.25" customHeight="1">
      <c r="A278" s="2"/>
      <c r="B278" s="1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</row>
    <row r="279" spans="1:24" ht="14.25" customHeight="1">
      <c r="A279" s="2"/>
      <c r="B279" s="1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</row>
    <row r="280" spans="1:24" ht="14.25" customHeight="1">
      <c r="A280" s="2"/>
      <c r="B280" s="1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</row>
    <row r="281" spans="1:24" ht="14.25" customHeight="1">
      <c r="A281" s="2"/>
      <c r="B281" s="1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</row>
    <row r="282" spans="1:24" ht="14.25" customHeight="1">
      <c r="A282" s="2"/>
      <c r="B282" s="1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</row>
    <row r="283" spans="1:24" ht="14.25" customHeight="1">
      <c r="A283" s="2"/>
      <c r="B283" s="1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</row>
    <row r="284" spans="1:24" ht="14.25" customHeight="1">
      <c r="A284" s="2"/>
      <c r="B284" s="1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</row>
    <row r="285" spans="1:24" ht="14.25" customHeight="1">
      <c r="A285" s="2"/>
      <c r="B285" s="1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</row>
    <row r="286" spans="1:24" ht="14.25" customHeight="1">
      <c r="A286" s="2"/>
      <c r="B286" s="1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</row>
    <row r="287" spans="1:24" ht="14.25" customHeight="1">
      <c r="A287" s="2"/>
      <c r="B287" s="1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</row>
    <row r="288" spans="1:24" ht="14.25" customHeight="1">
      <c r="A288" s="2"/>
      <c r="B288" s="1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</row>
    <row r="289" spans="1:24" ht="14.25" customHeight="1">
      <c r="A289" s="2"/>
      <c r="B289" s="1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</row>
    <row r="290" spans="1:24" ht="14.25" customHeight="1">
      <c r="A290" s="2"/>
      <c r="B290" s="1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</row>
    <row r="291" spans="1:24" ht="14.25" customHeight="1">
      <c r="A291" s="2"/>
      <c r="B291" s="1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</row>
    <row r="292" spans="1:24" ht="14.25" customHeight="1">
      <c r="A292" s="2"/>
      <c r="B292" s="1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</row>
    <row r="293" spans="1:24" ht="14.25" customHeight="1">
      <c r="A293" s="2"/>
      <c r="B293" s="1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</row>
    <row r="294" spans="1:24" ht="14.25" customHeight="1">
      <c r="A294" s="2"/>
      <c r="B294" s="1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</row>
    <row r="295" spans="1:24" ht="14.25" customHeight="1">
      <c r="A295" s="2"/>
      <c r="B295" s="1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</row>
    <row r="296" spans="1:24" ht="14.25" customHeight="1">
      <c r="A296" s="2"/>
      <c r="B296" s="1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</row>
    <row r="297" spans="1:24" ht="14.25" customHeight="1">
      <c r="A297" s="2"/>
      <c r="B297" s="1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</row>
    <row r="298" spans="1:24" ht="14.25" customHeight="1">
      <c r="A298" s="2"/>
      <c r="B298" s="1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</row>
    <row r="299" spans="1:24" ht="14.25" customHeight="1">
      <c r="A299" s="2"/>
      <c r="B299" s="1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</row>
    <row r="300" spans="1:24" ht="14.25" customHeight="1">
      <c r="A300" s="2"/>
      <c r="B300" s="1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</row>
    <row r="301" spans="1:24" ht="14.25" customHeight="1">
      <c r="A301" s="2"/>
      <c r="B301" s="1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</row>
    <row r="302" spans="1:24" ht="14.25" customHeight="1">
      <c r="A302" s="2"/>
      <c r="B302" s="1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</row>
    <row r="303" spans="1:24" ht="14.25" customHeight="1">
      <c r="A303" s="2"/>
      <c r="B303" s="1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</row>
    <row r="304" spans="1:24" ht="14.25" customHeight="1">
      <c r="A304" s="2"/>
      <c r="B304" s="1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</row>
    <row r="305" spans="1:24" ht="14.25" customHeight="1">
      <c r="A305" s="2"/>
      <c r="B305" s="1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</row>
    <row r="306" spans="1:24" ht="14.25" customHeight="1">
      <c r="A306" s="2"/>
      <c r="B306" s="1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</row>
    <row r="307" spans="1:24" ht="14.25" customHeight="1">
      <c r="A307" s="2"/>
      <c r="B307" s="1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</row>
    <row r="308" spans="1:24" ht="14.25" customHeight="1">
      <c r="A308" s="2"/>
      <c r="B308" s="1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</row>
    <row r="309" spans="1:24" ht="14.25" customHeight="1">
      <c r="A309" s="2"/>
      <c r="B309" s="1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</row>
    <row r="310" spans="1:24" ht="14.25" customHeight="1">
      <c r="A310" s="2"/>
      <c r="B310" s="1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</row>
    <row r="311" spans="1:24" ht="14.25" customHeight="1">
      <c r="A311" s="2"/>
      <c r="B311" s="1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</row>
    <row r="312" spans="1:24" ht="14.25" customHeight="1">
      <c r="A312" s="2"/>
      <c r="B312" s="1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</row>
    <row r="313" spans="1:24" ht="14.25" customHeight="1">
      <c r="A313" s="2"/>
      <c r="B313" s="1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</row>
    <row r="314" spans="1:24" ht="14.25" customHeight="1">
      <c r="A314" s="2"/>
      <c r="B314" s="1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</row>
    <row r="315" spans="1:24" ht="14.25" customHeight="1">
      <c r="A315" s="2"/>
      <c r="B315" s="1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</row>
    <row r="316" spans="1:24" ht="14.25" customHeight="1">
      <c r="A316" s="2"/>
      <c r="B316" s="1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</row>
    <row r="317" spans="1:24" ht="14.25" customHeight="1">
      <c r="A317" s="2"/>
      <c r="B317" s="1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</row>
    <row r="318" spans="1:24" ht="14.25" customHeight="1">
      <c r="A318" s="2"/>
      <c r="B318" s="1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</row>
    <row r="319" spans="1:24" ht="14.25" customHeight="1">
      <c r="A319" s="2"/>
      <c r="B319" s="1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</row>
    <row r="320" spans="1:24" ht="14.25" customHeight="1">
      <c r="A320" s="2"/>
      <c r="B320" s="1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</row>
    <row r="321" spans="1:24" ht="14.25" customHeight="1">
      <c r="A321" s="2"/>
      <c r="B321" s="1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</row>
    <row r="322" spans="1:24" ht="14.25" customHeight="1">
      <c r="A322" s="2"/>
      <c r="B322" s="1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</row>
    <row r="323" spans="1:24" ht="14.25" customHeight="1">
      <c r="A323" s="2"/>
      <c r="B323" s="1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</row>
    <row r="324" spans="1:24" ht="14.25" customHeight="1">
      <c r="A324" s="2"/>
      <c r="B324" s="1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</row>
    <row r="325" spans="1:24" ht="14.25" customHeight="1">
      <c r="A325" s="2"/>
      <c r="B325" s="1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</row>
    <row r="326" spans="1:24" ht="14.25" customHeight="1">
      <c r="A326" s="2"/>
      <c r="B326" s="1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</row>
    <row r="327" spans="1:24" ht="14.25" customHeight="1">
      <c r="A327" s="2"/>
      <c r="B327" s="1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</row>
    <row r="328" spans="1:24" ht="14.25" customHeight="1">
      <c r="A328" s="2"/>
      <c r="B328" s="1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</row>
    <row r="329" spans="1:24" ht="14.25" customHeight="1">
      <c r="A329" s="2"/>
      <c r="B329" s="1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</row>
    <row r="330" spans="1:24" ht="14.25" customHeight="1">
      <c r="A330" s="2"/>
      <c r="B330" s="1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</row>
    <row r="331" spans="1:24" ht="14.25" customHeight="1">
      <c r="A331" s="2"/>
      <c r="B331" s="1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</row>
    <row r="332" spans="1:24" ht="14.25" customHeight="1">
      <c r="A332" s="2"/>
      <c r="B332" s="1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</row>
    <row r="333" spans="1:24" ht="14.25" customHeight="1">
      <c r="A333" s="2"/>
      <c r="B333" s="1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</row>
    <row r="334" spans="1:24" ht="14.25" customHeight="1">
      <c r="A334" s="2"/>
      <c r="B334" s="1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</row>
    <row r="335" spans="1:24" ht="14.25" customHeight="1">
      <c r="A335" s="2"/>
      <c r="B335" s="1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</row>
    <row r="336" spans="1:24" ht="14.25" customHeight="1">
      <c r="A336" s="2"/>
      <c r="B336" s="1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</row>
    <row r="337" spans="1:24" ht="14.25" customHeight="1">
      <c r="A337" s="2"/>
      <c r="B337" s="1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</row>
    <row r="338" spans="1:24" ht="14.25" customHeight="1">
      <c r="A338" s="2"/>
      <c r="B338" s="1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</row>
    <row r="339" spans="1:24" ht="14.25" customHeight="1">
      <c r="A339" s="2"/>
      <c r="B339" s="1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</row>
    <row r="340" spans="1:24" ht="14.25" customHeight="1">
      <c r="A340" s="2"/>
      <c r="B340" s="1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</row>
    <row r="341" spans="1:24" ht="14.25" customHeight="1">
      <c r="A341" s="2"/>
      <c r="B341" s="1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</row>
    <row r="342" spans="1:24" ht="14.25" customHeight="1">
      <c r="A342" s="2"/>
      <c r="B342" s="1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</row>
    <row r="343" spans="1:24" ht="14.25" customHeight="1">
      <c r="A343" s="2"/>
      <c r="B343" s="1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</row>
    <row r="344" spans="1:24" ht="14.25" customHeight="1">
      <c r="A344" s="2"/>
      <c r="B344" s="1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</row>
    <row r="345" spans="1:24" ht="14.25" customHeight="1">
      <c r="A345" s="2"/>
      <c r="B345" s="1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</row>
    <row r="346" spans="1:24" ht="14.25" customHeight="1">
      <c r="A346" s="2"/>
      <c r="B346" s="1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</row>
    <row r="347" spans="1:24" ht="14.25" customHeight="1">
      <c r="A347" s="2"/>
      <c r="B347" s="1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</row>
    <row r="348" spans="1:24" ht="14.25" customHeight="1">
      <c r="A348" s="2"/>
      <c r="B348" s="1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</row>
    <row r="349" spans="1:24" ht="14.25" customHeight="1">
      <c r="A349" s="2"/>
      <c r="B349" s="1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</row>
    <row r="350" spans="1:24" ht="14.25" customHeight="1">
      <c r="A350" s="2"/>
      <c r="B350" s="1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</row>
    <row r="351" spans="1:24" ht="14.25" customHeight="1">
      <c r="A351" s="2"/>
      <c r="B351" s="1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</row>
    <row r="352" spans="1:24" ht="14.25" customHeight="1">
      <c r="A352" s="2"/>
      <c r="B352" s="1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</row>
    <row r="353" spans="1:24" ht="14.25" customHeight="1">
      <c r="A353" s="2"/>
      <c r="B353" s="1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</row>
    <row r="354" spans="1:24" ht="14.25" customHeight="1">
      <c r="A354" s="2"/>
      <c r="B354" s="1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</row>
    <row r="355" spans="1:24" ht="14.25" customHeight="1">
      <c r="A355" s="2"/>
      <c r="B355" s="1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</row>
    <row r="356" spans="1:24" ht="14.25" customHeight="1">
      <c r="A356" s="2"/>
      <c r="B356" s="1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</row>
    <row r="357" spans="1:24" ht="14.25" customHeight="1">
      <c r="A357" s="2"/>
      <c r="B357" s="1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</row>
    <row r="358" spans="1:24" ht="14.25" customHeight="1">
      <c r="A358" s="2"/>
      <c r="B358" s="1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</row>
    <row r="359" spans="1:24" ht="14.25" customHeight="1">
      <c r="A359" s="2"/>
      <c r="B359" s="1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</row>
    <row r="360" spans="1:24" ht="14.25" customHeight="1">
      <c r="A360" s="2"/>
      <c r="B360" s="1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</row>
    <row r="361" spans="1:24" ht="14.25" customHeight="1">
      <c r="A361" s="2"/>
      <c r="B361" s="1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</row>
    <row r="362" spans="1:24" ht="14.25" customHeight="1">
      <c r="A362" s="2"/>
      <c r="B362" s="1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</row>
    <row r="363" spans="1:24" ht="14.25" customHeight="1">
      <c r="A363" s="2"/>
      <c r="B363" s="1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</row>
    <row r="364" spans="1:24" ht="14.25" customHeight="1">
      <c r="A364" s="2"/>
      <c r="B364" s="1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</row>
    <row r="365" spans="1:24" ht="14.25" customHeight="1">
      <c r="A365" s="2"/>
      <c r="B365" s="1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</row>
    <row r="366" spans="1:24" ht="14.25" customHeight="1">
      <c r="A366" s="2"/>
      <c r="B366" s="1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</row>
    <row r="367" spans="1:24" ht="14.25" customHeight="1">
      <c r="A367" s="2"/>
      <c r="B367" s="1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</row>
    <row r="368" spans="1:24" ht="14.25" customHeight="1">
      <c r="A368" s="2"/>
      <c r="B368" s="1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</row>
    <row r="369" spans="1:24" ht="14.25" customHeight="1">
      <c r="A369" s="2"/>
      <c r="B369" s="1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</row>
    <row r="370" spans="1:24" ht="14.25" customHeight="1">
      <c r="A370" s="2"/>
      <c r="B370" s="1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</row>
    <row r="371" spans="1:24" ht="14.25" customHeight="1">
      <c r="A371" s="2"/>
      <c r="B371" s="1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</row>
    <row r="372" spans="1:24" ht="14.25" customHeight="1">
      <c r="A372" s="2"/>
      <c r="B372" s="1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</row>
    <row r="373" spans="1:24" ht="14.25" customHeight="1">
      <c r="A373" s="2"/>
      <c r="B373" s="1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</row>
    <row r="374" spans="1:24" ht="14.25" customHeight="1">
      <c r="A374" s="2"/>
      <c r="B374" s="1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</row>
    <row r="375" spans="1:24" ht="14.25" customHeight="1">
      <c r="A375" s="2"/>
      <c r="B375" s="1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</row>
    <row r="376" spans="1:24" ht="14.25" customHeight="1">
      <c r="A376" s="2"/>
      <c r="B376" s="1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</row>
    <row r="377" spans="1:24" ht="14.25" customHeight="1">
      <c r="A377" s="2"/>
      <c r="B377" s="1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</row>
    <row r="378" spans="1:24" ht="14.25" customHeight="1">
      <c r="A378" s="2"/>
      <c r="B378" s="1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</row>
    <row r="379" spans="1:24" ht="14.25" customHeight="1">
      <c r="A379" s="2"/>
      <c r="B379" s="1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</row>
    <row r="380" spans="1:24" ht="14.25" customHeight="1">
      <c r="A380" s="2"/>
      <c r="B380" s="1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</row>
    <row r="381" spans="1:24" ht="14.25" customHeight="1">
      <c r="A381" s="2"/>
      <c r="B381" s="1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</row>
    <row r="382" spans="1:24" ht="14.25" customHeight="1">
      <c r="A382" s="2"/>
      <c r="B382" s="1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</row>
    <row r="383" spans="1:24" ht="14.25" customHeight="1">
      <c r="A383" s="2"/>
      <c r="B383" s="1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</row>
    <row r="384" spans="1:24" ht="14.25" customHeight="1">
      <c r="A384" s="2"/>
      <c r="B384" s="1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</row>
    <row r="385" spans="1:24" ht="14.25" customHeight="1">
      <c r="A385" s="2"/>
      <c r="B385" s="1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</row>
    <row r="386" spans="1:24" ht="14.25" customHeight="1">
      <c r="A386" s="2"/>
      <c r="B386" s="1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</row>
    <row r="387" spans="1:24" ht="14.25" customHeight="1">
      <c r="A387" s="2"/>
      <c r="B387" s="1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</row>
    <row r="388" spans="1:24" ht="14.25" customHeight="1">
      <c r="A388" s="2"/>
      <c r="B388" s="1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</row>
    <row r="389" spans="1:24" ht="14.25" customHeight="1">
      <c r="A389" s="2"/>
      <c r="B389" s="1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</row>
    <row r="390" spans="1:24" ht="14.25" customHeight="1">
      <c r="A390" s="2"/>
      <c r="B390" s="1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</row>
    <row r="391" spans="1:24" ht="14.25" customHeight="1">
      <c r="A391" s="2"/>
      <c r="B391" s="1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</row>
    <row r="392" spans="1:24" ht="14.25" customHeight="1">
      <c r="A392" s="2"/>
      <c r="B392" s="1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</row>
    <row r="393" spans="1:24" ht="14.25" customHeight="1">
      <c r="A393" s="2"/>
      <c r="B393" s="1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</row>
    <row r="394" spans="1:24" ht="14.25" customHeight="1">
      <c r="A394" s="2"/>
      <c r="B394" s="1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</row>
    <row r="395" spans="1:24" ht="14.25" customHeight="1">
      <c r="A395" s="2"/>
      <c r="B395" s="1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</row>
    <row r="396" spans="1:24" ht="14.25" customHeight="1">
      <c r="A396" s="2"/>
      <c r="B396" s="1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</row>
    <row r="397" spans="1:24" ht="14.25" customHeight="1">
      <c r="A397" s="2"/>
      <c r="B397" s="1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</row>
    <row r="398" spans="1:24" ht="14.25" customHeight="1">
      <c r="A398" s="2"/>
      <c r="B398" s="1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</row>
    <row r="399" spans="1:24" ht="14.25" customHeight="1">
      <c r="A399" s="2"/>
      <c r="B399" s="1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</row>
    <row r="400" spans="1:24" ht="14.25" customHeight="1">
      <c r="A400" s="2"/>
      <c r="B400" s="1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</row>
    <row r="401" spans="1:24" ht="14.25" customHeight="1">
      <c r="A401" s="2"/>
      <c r="B401" s="1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</row>
    <row r="402" spans="1:24" ht="14.25" customHeight="1">
      <c r="A402" s="2"/>
      <c r="B402" s="1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</row>
    <row r="403" spans="1:24" ht="14.25" customHeight="1">
      <c r="A403" s="2"/>
      <c r="B403" s="1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</row>
    <row r="404" spans="1:24" ht="14.25" customHeight="1">
      <c r="A404" s="2"/>
      <c r="B404" s="1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</row>
    <row r="405" spans="1:24" ht="14.25" customHeight="1">
      <c r="A405" s="2"/>
      <c r="B405" s="1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</row>
    <row r="406" spans="1:24" ht="14.25" customHeight="1">
      <c r="A406" s="2"/>
      <c r="B406" s="1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</row>
    <row r="407" spans="1:24" ht="14.25" customHeight="1">
      <c r="A407" s="2"/>
      <c r="B407" s="1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</row>
    <row r="408" spans="1:24" ht="14.25" customHeight="1">
      <c r="A408" s="2"/>
      <c r="B408" s="1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</row>
    <row r="409" spans="1:24" ht="14.25" customHeight="1">
      <c r="A409" s="2"/>
      <c r="B409" s="1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</row>
    <row r="410" spans="1:24" ht="14.25" customHeight="1">
      <c r="A410" s="2"/>
      <c r="B410" s="1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</row>
    <row r="411" spans="1:24" ht="14.25" customHeight="1">
      <c r="A411" s="2"/>
      <c r="B411" s="1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</row>
    <row r="412" spans="1:24" ht="14.25" customHeight="1">
      <c r="A412" s="2"/>
      <c r="B412" s="1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</row>
    <row r="413" spans="1:24" ht="14.25" customHeight="1">
      <c r="A413" s="2"/>
      <c r="B413" s="1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</row>
    <row r="414" spans="1:24" ht="14.25" customHeight="1">
      <c r="A414" s="2"/>
      <c r="B414" s="1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</row>
    <row r="415" spans="1:24" ht="14.25" customHeight="1">
      <c r="A415" s="2"/>
      <c r="B415" s="1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</row>
    <row r="416" spans="1:24" ht="14.25" customHeight="1">
      <c r="A416" s="2"/>
      <c r="B416" s="1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</row>
    <row r="417" spans="1:24" ht="14.25" customHeight="1">
      <c r="A417" s="2"/>
      <c r="B417" s="1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</row>
    <row r="418" spans="1:24" ht="14.25" customHeight="1">
      <c r="A418" s="2"/>
      <c r="B418" s="1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</row>
    <row r="419" spans="1:24" ht="14.25" customHeight="1">
      <c r="A419" s="2"/>
      <c r="B419" s="1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</row>
    <row r="420" spans="1:24" ht="14.25" customHeight="1">
      <c r="A420" s="2"/>
      <c r="B420" s="1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</row>
    <row r="421" spans="1:24" ht="14.25" customHeight="1">
      <c r="A421" s="2"/>
      <c r="B421" s="1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</row>
    <row r="422" spans="1:24" ht="14.25" customHeight="1">
      <c r="A422" s="2"/>
      <c r="B422" s="1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</row>
    <row r="423" spans="1:24" ht="14.25" customHeight="1">
      <c r="A423" s="2"/>
      <c r="B423" s="1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</row>
    <row r="424" spans="1:24" ht="14.25" customHeight="1">
      <c r="A424" s="2"/>
      <c r="B424" s="1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</row>
    <row r="425" spans="1:24" ht="14.25" customHeight="1">
      <c r="A425" s="2"/>
      <c r="B425" s="1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</row>
    <row r="426" spans="1:24" ht="14.25" customHeight="1">
      <c r="A426" s="2"/>
      <c r="B426" s="1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</row>
    <row r="427" spans="1:24" ht="14.25" customHeight="1">
      <c r="A427" s="2"/>
      <c r="B427" s="1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</row>
    <row r="428" spans="1:24" ht="14.25" customHeight="1">
      <c r="A428" s="2"/>
      <c r="B428" s="1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</row>
    <row r="429" spans="1:24" ht="14.25" customHeight="1">
      <c r="A429" s="2"/>
      <c r="B429" s="1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</row>
    <row r="430" spans="1:24" ht="14.25" customHeight="1">
      <c r="A430" s="2"/>
      <c r="B430" s="1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</row>
    <row r="431" spans="1:24" ht="14.25" customHeight="1">
      <c r="A431" s="2"/>
      <c r="B431" s="1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</row>
    <row r="432" spans="1:24" ht="14.25" customHeight="1">
      <c r="A432" s="2"/>
      <c r="B432" s="1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</row>
    <row r="433" spans="1:24" ht="14.25" customHeight="1">
      <c r="A433" s="2"/>
      <c r="B433" s="1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</row>
    <row r="434" spans="1:24" ht="14.25" customHeight="1">
      <c r="A434" s="2"/>
      <c r="B434" s="1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</row>
    <row r="435" spans="1:24" ht="14.25" customHeight="1">
      <c r="A435" s="2"/>
      <c r="B435" s="1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</row>
    <row r="436" spans="1:24" ht="14.25" customHeight="1">
      <c r="A436" s="2"/>
      <c r="B436" s="1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</row>
    <row r="437" spans="1:24" ht="14.25" customHeight="1">
      <c r="A437" s="2"/>
      <c r="B437" s="1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</row>
    <row r="438" spans="1:24" ht="14.25" customHeight="1">
      <c r="A438" s="2"/>
      <c r="B438" s="1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</row>
    <row r="439" spans="1:24" ht="14.25" customHeight="1">
      <c r="A439" s="2"/>
      <c r="B439" s="1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</row>
    <row r="440" spans="1:24" ht="14.25" customHeight="1">
      <c r="A440" s="2"/>
      <c r="B440" s="1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</row>
    <row r="441" spans="1:24" ht="14.25" customHeight="1">
      <c r="A441" s="2"/>
      <c r="B441" s="1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</row>
    <row r="442" spans="1:24" ht="14.25" customHeight="1">
      <c r="A442" s="2"/>
      <c r="B442" s="1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</row>
    <row r="443" spans="1:24" ht="14.25" customHeight="1">
      <c r="A443" s="2"/>
      <c r="B443" s="1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</row>
    <row r="444" spans="1:24" ht="14.25" customHeight="1">
      <c r="A444" s="2"/>
      <c r="B444" s="1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</row>
    <row r="445" spans="1:24" ht="14.25" customHeight="1">
      <c r="A445" s="2"/>
      <c r="B445" s="1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</row>
    <row r="446" spans="1:24" ht="14.25" customHeight="1">
      <c r="A446" s="2"/>
      <c r="B446" s="1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</row>
    <row r="447" spans="1:24" ht="14.25" customHeight="1">
      <c r="A447" s="2"/>
      <c r="B447" s="1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</row>
    <row r="448" spans="1:24" ht="14.25" customHeight="1">
      <c r="A448" s="2"/>
      <c r="B448" s="1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</row>
    <row r="449" spans="1:24" ht="14.25" customHeight="1">
      <c r="A449" s="2"/>
      <c r="B449" s="1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</row>
    <row r="450" spans="1:24" ht="14.25" customHeight="1">
      <c r="A450" s="2"/>
      <c r="B450" s="1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</row>
    <row r="451" spans="1:24" ht="14.25" customHeight="1">
      <c r="A451" s="2"/>
      <c r="B451" s="1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</row>
    <row r="452" spans="1:24" ht="14.25" customHeight="1">
      <c r="A452" s="2"/>
      <c r="B452" s="1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</row>
    <row r="453" spans="1:24" ht="14.25" customHeight="1">
      <c r="A453" s="2"/>
      <c r="B453" s="1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</row>
    <row r="454" spans="1:24" ht="14.25" customHeight="1">
      <c r="A454" s="2"/>
      <c r="B454" s="1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</row>
    <row r="455" spans="1:24" ht="14.25" customHeight="1">
      <c r="A455" s="2"/>
      <c r="B455" s="1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</row>
    <row r="456" spans="1:24" ht="14.25" customHeight="1">
      <c r="A456" s="2"/>
      <c r="B456" s="1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</row>
    <row r="457" spans="1:24" ht="14.25" customHeight="1">
      <c r="A457" s="2"/>
      <c r="B457" s="1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</row>
    <row r="458" spans="1:24" ht="14.25" customHeight="1">
      <c r="A458" s="2"/>
      <c r="B458" s="1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</row>
    <row r="459" spans="1:24" ht="14.25" customHeight="1">
      <c r="A459" s="2"/>
      <c r="B459" s="1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</row>
    <row r="460" spans="1:24" ht="14.25" customHeight="1">
      <c r="A460" s="2"/>
      <c r="B460" s="1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</row>
    <row r="461" spans="1:24" ht="14.25" customHeight="1">
      <c r="A461" s="2"/>
      <c r="B461" s="1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</row>
    <row r="462" spans="1:24" ht="14.25" customHeight="1">
      <c r="A462" s="2"/>
      <c r="B462" s="1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</row>
    <row r="463" spans="1:24" ht="14.25" customHeight="1">
      <c r="A463" s="2"/>
      <c r="B463" s="1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</row>
    <row r="464" spans="1:24" ht="14.25" customHeight="1">
      <c r="A464" s="2"/>
      <c r="B464" s="1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</row>
    <row r="465" spans="1:24" ht="14.25" customHeight="1">
      <c r="A465" s="2"/>
      <c r="B465" s="1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</row>
    <row r="466" spans="1:24" ht="14.25" customHeight="1">
      <c r="A466" s="2"/>
      <c r="B466" s="1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</row>
    <row r="467" spans="1:24" ht="14.25" customHeight="1">
      <c r="A467" s="2"/>
      <c r="B467" s="1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</row>
    <row r="468" spans="1:24" ht="14.25" customHeight="1">
      <c r="A468" s="2"/>
      <c r="B468" s="1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</row>
    <row r="469" spans="1:24" ht="14.25" customHeight="1">
      <c r="A469" s="2"/>
      <c r="B469" s="1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</row>
    <row r="470" spans="1:24" ht="14.25" customHeight="1">
      <c r="A470" s="2"/>
      <c r="B470" s="1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</row>
    <row r="471" spans="1:24" ht="14.25" customHeight="1">
      <c r="A471" s="2"/>
      <c r="B471" s="1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</row>
    <row r="472" spans="1:24" ht="14.25" customHeight="1">
      <c r="A472" s="2"/>
      <c r="B472" s="1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</row>
    <row r="473" spans="1:24" ht="14.25" customHeight="1">
      <c r="A473" s="2"/>
      <c r="B473" s="1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</row>
    <row r="474" spans="1:24" ht="14.25" customHeight="1">
      <c r="A474" s="2"/>
      <c r="B474" s="1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</row>
    <row r="475" spans="1:24" ht="14.25" customHeight="1">
      <c r="A475" s="2"/>
      <c r="B475" s="1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</row>
    <row r="476" spans="1:24" ht="14.25" customHeight="1">
      <c r="A476" s="2"/>
      <c r="B476" s="1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</row>
    <row r="477" spans="1:24" ht="14.25" customHeight="1">
      <c r="A477" s="2"/>
      <c r="B477" s="1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</row>
    <row r="478" spans="1:24" ht="14.25" customHeight="1">
      <c r="A478" s="2"/>
      <c r="B478" s="1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</row>
    <row r="479" spans="1:24" ht="14.25" customHeight="1">
      <c r="A479" s="2"/>
      <c r="B479" s="1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</row>
    <row r="480" spans="1:24" ht="14.25" customHeight="1">
      <c r="A480" s="2"/>
      <c r="B480" s="1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</row>
    <row r="481" spans="1:24" ht="14.25" customHeight="1">
      <c r="A481" s="2"/>
      <c r="B481" s="1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</row>
    <row r="482" spans="1:24" ht="14.25" customHeight="1">
      <c r="A482" s="2"/>
      <c r="B482" s="1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</row>
    <row r="483" spans="1:24" ht="14.25" customHeight="1">
      <c r="A483" s="2"/>
      <c r="B483" s="1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</row>
    <row r="484" spans="1:24" ht="14.25" customHeight="1">
      <c r="A484" s="2"/>
      <c r="B484" s="1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</row>
    <row r="485" spans="1:24" ht="14.25" customHeight="1">
      <c r="A485" s="2"/>
      <c r="B485" s="1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</row>
    <row r="486" spans="1:24" ht="14.25" customHeight="1">
      <c r="A486" s="2"/>
      <c r="B486" s="1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</row>
    <row r="487" spans="1:24" ht="14.25" customHeight="1">
      <c r="A487" s="2"/>
      <c r="B487" s="1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</row>
    <row r="488" spans="1:24" ht="14.25" customHeight="1">
      <c r="A488" s="2"/>
      <c r="B488" s="1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</row>
    <row r="489" spans="1:24" ht="14.25" customHeight="1">
      <c r="A489" s="2"/>
      <c r="B489" s="1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</row>
    <row r="490" spans="1:24" ht="14.25" customHeight="1">
      <c r="A490" s="2"/>
      <c r="B490" s="1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</row>
    <row r="491" spans="1:24" ht="14.25" customHeight="1">
      <c r="A491" s="2"/>
      <c r="B491" s="1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</row>
    <row r="492" spans="1:24" ht="14.25" customHeight="1">
      <c r="A492" s="2"/>
      <c r="B492" s="1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</row>
    <row r="493" spans="1:24" ht="14.25" customHeight="1">
      <c r="A493" s="2"/>
      <c r="B493" s="1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</row>
    <row r="494" spans="1:24" ht="14.25" customHeight="1">
      <c r="A494" s="2"/>
      <c r="B494" s="1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</row>
    <row r="495" spans="1:24" ht="14.25" customHeight="1">
      <c r="A495" s="2"/>
      <c r="B495" s="1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</row>
    <row r="496" spans="1:24" ht="14.25" customHeight="1">
      <c r="A496" s="2"/>
      <c r="B496" s="1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</row>
    <row r="497" spans="1:24" ht="14.25" customHeight="1">
      <c r="A497" s="2"/>
      <c r="B497" s="1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</row>
    <row r="498" spans="1:24" ht="14.25" customHeight="1">
      <c r="A498" s="2"/>
      <c r="B498" s="1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</row>
    <row r="499" spans="1:24" ht="14.25" customHeight="1">
      <c r="A499" s="2"/>
      <c r="B499" s="1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</row>
    <row r="500" spans="1:24" ht="14.25" customHeight="1">
      <c r="A500" s="2"/>
      <c r="B500" s="1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</row>
    <row r="501" spans="1:24" ht="14.25" customHeight="1">
      <c r="A501" s="2"/>
      <c r="B501" s="1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</row>
    <row r="502" spans="1:24" ht="14.25" customHeight="1">
      <c r="A502" s="2"/>
      <c r="B502" s="1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</row>
    <row r="503" spans="1:24" ht="14.25" customHeight="1">
      <c r="A503" s="2"/>
      <c r="B503" s="1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</row>
    <row r="504" spans="1:24" ht="14.25" customHeight="1">
      <c r="A504" s="2"/>
      <c r="B504" s="1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</row>
    <row r="505" spans="1:24" ht="14.25" customHeight="1">
      <c r="A505" s="2"/>
      <c r="B505" s="1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</row>
    <row r="506" spans="1:24" ht="14.25" customHeight="1">
      <c r="A506" s="2"/>
      <c r="B506" s="1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</row>
    <row r="507" spans="1:24" ht="14.25" customHeight="1">
      <c r="A507" s="2"/>
      <c r="B507" s="1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</row>
    <row r="508" spans="1:24" ht="14.25" customHeight="1">
      <c r="A508" s="2"/>
      <c r="B508" s="1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</row>
    <row r="509" spans="1:24" ht="14.25" customHeight="1">
      <c r="A509" s="2"/>
      <c r="B509" s="1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</row>
    <row r="510" spans="1:24" ht="14.25" customHeight="1">
      <c r="A510" s="2"/>
      <c r="B510" s="1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</row>
    <row r="511" spans="1:24" ht="14.25" customHeight="1">
      <c r="A511" s="2"/>
      <c r="B511" s="1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</row>
    <row r="512" spans="1:24" ht="14.25" customHeight="1">
      <c r="A512" s="2"/>
      <c r="B512" s="1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</row>
    <row r="513" spans="1:24" ht="14.25" customHeight="1">
      <c r="A513" s="2"/>
      <c r="B513" s="1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</row>
    <row r="514" spans="1:24" ht="14.25" customHeight="1">
      <c r="A514" s="2"/>
      <c r="B514" s="1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</row>
    <row r="515" spans="1:24" ht="14.25" customHeight="1">
      <c r="A515" s="2"/>
      <c r="B515" s="1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</row>
    <row r="516" spans="1:24" ht="14.25" customHeight="1">
      <c r="A516" s="2"/>
      <c r="B516" s="1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</row>
    <row r="517" spans="1:24" ht="14.25" customHeight="1">
      <c r="A517" s="2"/>
      <c r="B517" s="1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</row>
    <row r="518" spans="1:24" ht="14.25" customHeight="1">
      <c r="A518" s="2"/>
      <c r="B518" s="1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</row>
    <row r="519" spans="1:24" ht="14.25" customHeight="1">
      <c r="A519" s="2"/>
      <c r="B519" s="1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</row>
    <row r="520" spans="1:24" ht="14.25" customHeight="1">
      <c r="A520" s="2"/>
      <c r="B520" s="1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</row>
    <row r="521" spans="1:24" ht="14.25" customHeight="1">
      <c r="A521" s="2"/>
      <c r="B521" s="1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</row>
    <row r="522" spans="1:24" ht="14.25" customHeight="1">
      <c r="A522" s="2"/>
      <c r="B522" s="1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</row>
    <row r="523" spans="1:24" ht="14.25" customHeight="1">
      <c r="A523" s="2"/>
      <c r="B523" s="1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</row>
    <row r="524" spans="1:24" ht="14.25" customHeight="1">
      <c r="A524" s="2"/>
      <c r="B524" s="1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</row>
    <row r="525" spans="1:24" ht="14.25" customHeight="1">
      <c r="A525" s="2"/>
      <c r="B525" s="1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</row>
    <row r="526" spans="1:24" ht="14.25" customHeight="1">
      <c r="A526" s="2"/>
      <c r="B526" s="1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</row>
    <row r="527" spans="1:24" ht="14.25" customHeight="1">
      <c r="A527" s="2"/>
      <c r="B527" s="1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</row>
    <row r="528" spans="1:24" ht="14.25" customHeight="1">
      <c r="A528" s="2"/>
      <c r="B528" s="1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</row>
    <row r="529" spans="1:24" ht="14.25" customHeight="1">
      <c r="A529" s="2"/>
      <c r="B529" s="1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</row>
    <row r="530" spans="1:24" ht="14.25" customHeight="1">
      <c r="A530" s="2"/>
      <c r="B530" s="1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</row>
    <row r="531" spans="1:24" ht="14.25" customHeight="1">
      <c r="A531" s="2"/>
      <c r="B531" s="1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</row>
    <row r="532" spans="1:24" ht="14.25" customHeight="1">
      <c r="A532" s="2"/>
      <c r="B532" s="1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</row>
    <row r="533" spans="1:24" ht="14.25" customHeight="1">
      <c r="A533" s="2"/>
      <c r="B533" s="1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</row>
    <row r="534" spans="1:24" ht="14.25" customHeight="1">
      <c r="A534" s="2"/>
      <c r="B534" s="1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</row>
    <row r="535" spans="1:24" ht="14.25" customHeight="1">
      <c r="A535" s="2"/>
      <c r="B535" s="1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</row>
    <row r="536" spans="1:24" ht="14.25" customHeight="1">
      <c r="A536" s="2"/>
      <c r="B536" s="1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</row>
    <row r="537" spans="1:24" ht="14.25" customHeight="1">
      <c r="A537" s="2"/>
      <c r="B537" s="1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</row>
    <row r="538" spans="1:24" ht="14.25" customHeight="1">
      <c r="A538" s="2"/>
      <c r="B538" s="1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</row>
    <row r="539" spans="1:24" ht="14.25" customHeight="1">
      <c r="A539" s="2"/>
      <c r="B539" s="1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</row>
    <row r="540" spans="1:24" ht="14.25" customHeight="1">
      <c r="A540" s="2"/>
      <c r="B540" s="1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</row>
    <row r="541" spans="1:24" ht="14.25" customHeight="1">
      <c r="A541" s="2"/>
      <c r="B541" s="1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</row>
    <row r="542" spans="1:24" ht="14.25" customHeight="1">
      <c r="A542" s="2"/>
      <c r="B542" s="1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</row>
    <row r="543" spans="1:24" ht="14.25" customHeight="1">
      <c r="A543" s="2"/>
      <c r="B543" s="1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</row>
    <row r="544" spans="1:24" ht="14.25" customHeight="1">
      <c r="A544" s="2"/>
      <c r="B544" s="1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</row>
    <row r="545" spans="1:24" ht="14.25" customHeight="1">
      <c r="A545" s="2"/>
      <c r="B545" s="1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</row>
    <row r="546" spans="1:24" ht="14.25" customHeight="1">
      <c r="A546" s="2"/>
      <c r="B546" s="1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</row>
    <row r="547" spans="1:24" ht="14.25" customHeight="1">
      <c r="A547" s="2"/>
      <c r="B547" s="1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</row>
    <row r="548" spans="1:24" ht="14.25" customHeight="1">
      <c r="A548" s="2"/>
      <c r="B548" s="1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</row>
    <row r="549" spans="1:24" ht="14.25" customHeight="1">
      <c r="A549" s="2"/>
      <c r="B549" s="1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</row>
    <row r="550" spans="1:24" ht="14.25" customHeight="1">
      <c r="A550" s="2"/>
      <c r="B550" s="1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</row>
    <row r="551" spans="1:24" ht="14.25" customHeight="1">
      <c r="A551" s="2"/>
      <c r="B551" s="1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</row>
    <row r="552" spans="1:24" ht="14.25" customHeight="1">
      <c r="A552" s="2"/>
      <c r="B552" s="1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</row>
    <row r="553" spans="1:24" ht="14.25" customHeight="1">
      <c r="A553" s="2"/>
      <c r="B553" s="1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</row>
    <row r="554" spans="1:24" ht="14.25" customHeight="1">
      <c r="A554" s="2"/>
      <c r="B554" s="1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</row>
    <row r="555" spans="1:24" ht="14.25" customHeight="1">
      <c r="A555" s="2"/>
      <c r="B555" s="1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</row>
    <row r="556" spans="1:24" ht="14.25" customHeight="1">
      <c r="A556" s="2"/>
      <c r="B556" s="1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</row>
    <row r="557" spans="1:24" ht="14.25" customHeight="1">
      <c r="A557" s="2"/>
      <c r="B557" s="1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</row>
    <row r="558" spans="1:24" ht="14.25" customHeight="1">
      <c r="A558" s="2"/>
      <c r="B558" s="1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</row>
    <row r="559" spans="1:24" ht="14.25" customHeight="1">
      <c r="A559" s="2"/>
      <c r="B559" s="1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</row>
    <row r="560" spans="1:24" ht="14.25" customHeight="1">
      <c r="A560" s="2"/>
      <c r="B560" s="1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</row>
    <row r="561" spans="1:24" ht="14.25" customHeight="1">
      <c r="A561" s="2"/>
      <c r="B561" s="1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</row>
    <row r="562" spans="1:24" ht="14.25" customHeight="1">
      <c r="A562" s="2"/>
      <c r="B562" s="1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</row>
    <row r="563" spans="1:24" ht="14.25" customHeight="1">
      <c r="A563" s="2"/>
      <c r="B563" s="1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</row>
    <row r="564" spans="1:24" ht="14.25" customHeight="1">
      <c r="A564" s="2"/>
      <c r="B564" s="1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</row>
    <row r="565" spans="1:24" ht="14.25" customHeight="1">
      <c r="A565" s="2"/>
      <c r="B565" s="1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</row>
    <row r="566" spans="1:24" ht="14.25" customHeight="1">
      <c r="A566" s="2"/>
      <c r="B566" s="1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</row>
    <row r="567" spans="1:24" ht="14.25" customHeight="1">
      <c r="A567" s="2"/>
      <c r="B567" s="1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</row>
    <row r="568" spans="1:24" ht="14.25" customHeight="1">
      <c r="A568" s="2"/>
      <c r="B568" s="1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</row>
    <row r="569" spans="1:24" ht="14.25" customHeight="1">
      <c r="A569" s="2"/>
      <c r="B569" s="1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</row>
    <row r="570" spans="1:24" ht="14.25" customHeight="1">
      <c r="A570" s="2"/>
      <c r="B570" s="1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</row>
    <row r="571" spans="1:24" ht="14.25" customHeight="1">
      <c r="A571" s="2"/>
      <c r="B571" s="1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</row>
    <row r="572" spans="1:24" ht="14.25" customHeight="1">
      <c r="A572" s="2"/>
      <c r="B572" s="1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</row>
    <row r="573" spans="1:24" ht="14.25" customHeight="1">
      <c r="A573" s="2"/>
      <c r="B573" s="1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</row>
    <row r="574" spans="1:24" ht="14.25" customHeight="1">
      <c r="A574" s="2"/>
      <c r="B574" s="1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</row>
    <row r="575" spans="1:24" ht="14.25" customHeight="1">
      <c r="A575" s="2"/>
      <c r="B575" s="1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</row>
    <row r="576" spans="1:24" ht="14.25" customHeight="1">
      <c r="A576" s="2"/>
      <c r="B576" s="1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</row>
    <row r="577" spans="1:24" ht="14.25" customHeight="1">
      <c r="A577" s="2"/>
      <c r="B577" s="1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</row>
    <row r="578" spans="1:24" ht="14.25" customHeight="1">
      <c r="A578" s="2"/>
      <c r="B578" s="1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</row>
    <row r="579" spans="1:24" ht="14.25" customHeight="1">
      <c r="A579" s="2"/>
      <c r="B579" s="1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</row>
    <row r="580" spans="1:24" ht="14.25" customHeight="1">
      <c r="A580" s="2"/>
      <c r="B580" s="1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</row>
    <row r="581" spans="1:24" ht="14.25" customHeight="1">
      <c r="A581" s="2"/>
      <c r="B581" s="1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</row>
    <row r="582" spans="1:24" ht="14.25" customHeight="1">
      <c r="A582" s="2"/>
      <c r="B582" s="1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</row>
    <row r="583" spans="1:24" ht="14.25" customHeight="1">
      <c r="A583" s="2"/>
      <c r="B583" s="1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</row>
    <row r="584" spans="1:24" ht="14.25" customHeight="1">
      <c r="A584" s="2"/>
      <c r="B584" s="1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</row>
    <row r="585" spans="1:24" ht="14.25" customHeight="1">
      <c r="A585" s="2"/>
      <c r="B585" s="1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</row>
    <row r="586" spans="1:24" ht="14.25" customHeight="1">
      <c r="A586" s="2"/>
      <c r="B586" s="1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</row>
    <row r="587" spans="1:24" ht="14.25" customHeight="1">
      <c r="A587" s="2"/>
      <c r="B587" s="1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</row>
    <row r="588" spans="1:24" ht="14.25" customHeight="1">
      <c r="A588" s="2"/>
      <c r="B588" s="1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</row>
    <row r="589" spans="1:24" ht="14.25" customHeight="1">
      <c r="A589" s="2"/>
      <c r="B589" s="1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</row>
    <row r="590" spans="1:24" ht="14.25" customHeight="1">
      <c r="A590" s="2"/>
      <c r="B590" s="1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</row>
    <row r="591" spans="1:24" ht="14.25" customHeight="1">
      <c r="A591" s="2"/>
      <c r="B591" s="1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</row>
    <row r="592" spans="1:24" ht="14.25" customHeight="1">
      <c r="A592" s="2"/>
      <c r="B592" s="1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</row>
    <row r="593" spans="1:24" ht="14.25" customHeight="1">
      <c r="A593" s="2"/>
      <c r="B593" s="1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</row>
    <row r="594" spans="1:24" ht="14.25" customHeight="1">
      <c r="A594" s="2"/>
      <c r="B594" s="1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</row>
    <row r="595" spans="1:24" ht="14.25" customHeight="1">
      <c r="A595" s="2"/>
      <c r="B595" s="1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</row>
    <row r="596" spans="1:24" ht="14.25" customHeight="1">
      <c r="A596" s="2"/>
      <c r="B596" s="1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</row>
    <row r="597" spans="1:24" ht="14.25" customHeight="1">
      <c r="A597" s="2"/>
      <c r="B597" s="1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</row>
    <row r="598" spans="1:24" ht="14.25" customHeight="1">
      <c r="A598" s="2"/>
      <c r="B598" s="1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</row>
    <row r="599" spans="1:24" ht="14.25" customHeight="1">
      <c r="A599" s="2"/>
      <c r="B599" s="1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</row>
    <row r="600" spans="1:24" ht="14.25" customHeight="1">
      <c r="A600" s="2"/>
      <c r="B600" s="1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</row>
    <row r="601" spans="1:24" ht="14.25" customHeight="1">
      <c r="A601" s="2"/>
      <c r="B601" s="1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</row>
    <row r="602" spans="1:24" ht="14.25" customHeight="1">
      <c r="A602" s="2"/>
      <c r="B602" s="1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</row>
    <row r="603" spans="1:24" ht="14.25" customHeight="1">
      <c r="A603" s="2"/>
      <c r="B603" s="1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</row>
    <row r="604" spans="1:24" ht="14.25" customHeight="1">
      <c r="A604" s="2"/>
      <c r="B604" s="1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</row>
    <row r="605" spans="1:24" ht="14.25" customHeight="1">
      <c r="A605" s="2"/>
      <c r="B605" s="1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</row>
    <row r="606" spans="1:24" ht="14.25" customHeight="1">
      <c r="A606" s="2"/>
      <c r="B606" s="1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</row>
    <row r="607" spans="1:24" ht="14.25" customHeight="1">
      <c r="A607" s="2"/>
      <c r="B607" s="1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</row>
    <row r="608" spans="1:24" ht="14.25" customHeight="1">
      <c r="A608" s="2"/>
      <c r="B608" s="1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</row>
    <row r="609" spans="1:24" ht="14.25" customHeight="1">
      <c r="A609" s="2"/>
      <c r="B609" s="1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</row>
    <row r="610" spans="1:24" ht="14.25" customHeight="1">
      <c r="A610" s="2"/>
      <c r="B610" s="1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</row>
    <row r="611" spans="1:24" ht="14.25" customHeight="1">
      <c r="A611" s="2"/>
      <c r="B611" s="1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</row>
    <row r="612" spans="1:24" ht="14.25" customHeight="1">
      <c r="A612" s="2"/>
      <c r="B612" s="1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</row>
    <row r="613" spans="1:24" ht="14.25" customHeight="1">
      <c r="A613" s="2"/>
      <c r="B613" s="1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</row>
    <row r="614" spans="1:24" ht="14.25" customHeight="1">
      <c r="A614" s="2"/>
      <c r="B614" s="1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</row>
    <row r="615" spans="1:24" ht="14.25" customHeight="1">
      <c r="A615" s="2"/>
      <c r="B615" s="1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</row>
    <row r="616" spans="1:24" ht="14.25" customHeight="1">
      <c r="A616" s="2"/>
      <c r="B616" s="1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</row>
    <row r="617" spans="1:24" ht="14.25" customHeight="1">
      <c r="A617" s="2"/>
      <c r="B617" s="1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</row>
    <row r="618" spans="1:24" ht="14.25" customHeight="1">
      <c r="A618" s="2"/>
      <c r="B618" s="1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</row>
    <row r="619" spans="1:24" ht="14.25" customHeight="1">
      <c r="A619" s="2"/>
      <c r="B619" s="1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</row>
    <row r="620" spans="1:24" ht="14.25" customHeight="1">
      <c r="A620" s="2"/>
      <c r="B620" s="1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</row>
    <row r="621" spans="1:24" ht="14.25" customHeight="1">
      <c r="A621" s="2"/>
      <c r="B621" s="1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</row>
    <row r="622" spans="1:24" ht="14.25" customHeight="1">
      <c r="A622" s="2"/>
      <c r="B622" s="1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</row>
    <row r="623" spans="1:24" ht="14.25" customHeight="1">
      <c r="A623" s="2"/>
      <c r="B623" s="1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</row>
    <row r="624" spans="1:24" ht="14.25" customHeight="1">
      <c r="A624" s="2"/>
      <c r="B624" s="1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</row>
    <row r="625" spans="1:24" ht="14.25" customHeight="1">
      <c r="A625" s="2"/>
      <c r="B625" s="1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</row>
    <row r="626" spans="1:24" ht="14.25" customHeight="1">
      <c r="A626" s="2"/>
      <c r="B626" s="1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</row>
    <row r="627" spans="1:24" ht="14.25" customHeight="1">
      <c r="A627" s="2"/>
      <c r="B627" s="1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</row>
    <row r="628" spans="1:24" ht="14.25" customHeight="1">
      <c r="A628" s="2"/>
      <c r="B628" s="1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</row>
    <row r="629" spans="1:24" ht="14.25" customHeight="1">
      <c r="A629" s="2"/>
      <c r="B629" s="1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</row>
    <row r="630" spans="1:24" ht="14.25" customHeight="1">
      <c r="A630" s="2"/>
      <c r="B630" s="1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</row>
    <row r="631" spans="1:24" ht="14.25" customHeight="1">
      <c r="A631" s="2"/>
      <c r="B631" s="1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</row>
    <row r="632" spans="1:24" ht="14.25" customHeight="1">
      <c r="A632" s="2"/>
      <c r="B632" s="1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</row>
    <row r="633" spans="1:24" ht="14.25" customHeight="1">
      <c r="A633" s="2"/>
      <c r="B633" s="1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</row>
    <row r="634" spans="1:24" ht="14.25" customHeight="1">
      <c r="A634" s="2"/>
      <c r="B634" s="1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</row>
    <row r="635" spans="1:24" ht="14.25" customHeight="1">
      <c r="A635" s="2"/>
      <c r="B635" s="1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</row>
    <row r="636" spans="1:24" ht="14.25" customHeight="1">
      <c r="A636" s="2"/>
      <c r="B636" s="1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</row>
    <row r="637" spans="1:24" ht="14.25" customHeight="1">
      <c r="A637" s="2"/>
      <c r="B637" s="1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</row>
    <row r="638" spans="1:24" ht="14.25" customHeight="1">
      <c r="A638" s="2"/>
      <c r="B638" s="1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</row>
    <row r="639" spans="1:24" ht="14.25" customHeight="1">
      <c r="A639" s="2"/>
      <c r="B639" s="1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</row>
    <row r="640" spans="1:24" ht="14.25" customHeight="1">
      <c r="A640" s="2"/>
      <c r="B640" s="1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</row>
    <row r="641" spans="1:24" ht="14.25" customHeight="1">
      <c r="A641" s="2"/>
      <c r="B641" s="1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</row>
    <row r="642" spans="1:24" ht="14.25" customHeight="1">
      <c r="A642" s="2"/>
      <c r="B642" s="1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</row>
    <row r="643" spans="1:24" ht="14.25" customHeight="1">
      <c r="A643" s="2"/>
      <c r="B643" s="1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</row>
    <row r="644" spans="1:24" ht="14.25" customHeight="1">
      <c r="A644" s="2"/>
      <c r="B644" s="1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</row>
    <row r="645" spans="1:24" ht="14.25" customHeight="1">
      <c r="A645" s="2"/>
      <c r="B645" s="1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</row>
    <row r="646" spans="1:24" ht="14.25" customHeight="1">
      <c r="A646" s="2"/>
      <c r="B646" s="1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</row>
    <row r="647" spans="1:24" ht="14.25" customHeight="1">
      <c r="A647" s="2"/>
      <c r="B647" s="1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</row>
    <row r="648" spans="1:24" ht="14.25" customHeight="1">
      <c r="A648" s="2"/>
      <c r="B648" s="1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</row>
    <row r="649" spans="1:24" ht="14.25" customHeight="1">
      <c r="A649" s="2"/>
      <c r="B649" s="1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</row>
    <row r="650" spans="1:24" ht="14.25" customHeight="1">
      <c r="A650" s="2"/>
      <c r="B650" s="1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</row>
    <row r="651" spans="1:24" ht="14.25" customHeight="1">
      <c r="A651" s="2"/>
      <c r="B651" s="1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</row>
    <row r="652" spans="1:24" ht="14.25" customHeight="1">
      <c r="A652" s="2"/>
      <c r="B652" s="1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</row>
    <row r="653" spans="1:24" ht="14.25" customHeight="1">
      <c r="A653" s="2"/>
      <c r="B653" s="1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</row>
    <row r="654" spans="1:24" ht="14.25" customHeight="1">
      <c r="A654" s="2"/>
      <c r="B654" s="1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</row>
    <row r="655" spans="1:24" ht="14.25" customHeight="1">
      <c r="A655" s="2"/>
      <c r="B655" s="1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</row>
    <row r="656" spans="1:24" ht="14.25" customHeight="1">
      <c r="A656" s="2"/>
      <c r="B656" s="1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</row>
    <row r="657" spans="1:24" ht="14.25" customHeight="1">
      <c r="A657" s="2"/>
      <c r="B657" s="1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</row>
    <row r="658" spans="1:24" ht="14.25" customHeight="1">
      <c r="A658" s="2"/>
      <c r="B658" s="1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</row>
    <row r="659" spans="1:24" ht="14.25" customHeight="1">
      <c r="A659" s="2"/>
      <c r="B659" s="1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</row>
    <row r="660" spans="1:24" ht="14.25" customHeight="1">
      <c r="A660" s="2"/>
      <c r="B660" s="1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</row>
    <row r="661" spans="1:24" ht="14.25" customHeight="1">
      <c r="A661" s="2"/>
      <c r="B661" s="1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</row>
    <row r="662" spans="1:24" ht="14.25" customHeight="1">
      <c r="A662" s="2"/>
      <c r="B662" s="1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</row>
    <row r="663" spans="1:24" ht="14.25" customHeight="1">
      <c r="A663" s="2"/>
      <c r="B663" s="1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</row>
    <row r="664" spans="1:24" ht="14.25" customHeight="1">
      <c r="A664" s="2"/>
      <c r="B664" s="1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</row>
    <row r="665" spans="1:24" ht="14.25" customHeight="1">
      <c r="A665" s="2"/>
      <c r="B665" s="1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</row>
    <row r="666" spans="1:24" ht="14.25" customHeight="1">
      <c r="A666" s="2"/>
      <c r="B666" s="1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</row>
    <row r="667" spans="1:24" ht="14.25" customHeight="1">
      <c r="A667" s="2"/>
      <c r="B667" s="1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</row>
    <row r="668" spans="1:24" ht="14.25" customHeight="1">
      <c r="A668" s="2"/>
      <c r="B668" s="1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</row>
    <row r="669" spans="1:24" ht="14.25" customHeight="1">
      <c r="A669" s="2"/>
      <c r="B669" s="1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</row>
    <row r="670" spans="1:24" ht="14.25" customHeight="1">
      <c r="A670" s="2"/>
      <c r="B670" s="1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</row>
    <row r="671" spans="1:24" ht="14.25" customHeight="1">
      <c r="A671" s="2"/>
      <c r="B671" s="1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</row>
    <row r="672" spans="1:24" ht="14.25" customHeight="1">
      <c r="A672" s="2"/>
      <c r="B672" s="1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</row>
    <row r="673" spans="1:24" ht="14.25" customHeight="1">
      <c r="A673" s="2"/>
      <c r="B673" s="1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</row>
    <row r="674" spans="1:24" ht="14.25" customHeight="1">
      <c r="A674" s="2"/>
      <c r="B674" s="1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</row>
    <row r="675" spans="1:24" ht="14.25" customHeight="1">
      <c r="A675" s="2"/>
      <c r="B675" s="1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</row>
    <row r="676" spans="1:24" ht="14.25" customHeight="1">
      <c r="A676" s="2"/>
      <c r="B676" s="1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</row>
    <row r="677" spans="1:24" ht="14.25" customHeight="1">
      <c r="A677" s="2"/>
      <c r="B677" s="1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</row>
    <row r="678" spans="1:24" ht="14.25" customHeight="1">
      <c r="A678" s="2"/>
      <c r="B678" s="1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</row>
    <row r="679" spans="1:24" ht="14.25" customHeight="1">
      <c r="A679" s="2"/>
      <c r="B679" s="1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</row>
    <row r="680" spans="1:24" ht="14.25" customHeight="1">
      <c r="A680" s="2"/>
      <c r="B680" s="1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</row>
    <row r="681" spans="1:24" ht="14.25" customHeight="1">
      <c r="A681" s="2"/>
      <c r="B681" s="1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</row>
    <row r="682" spans="1:24" ht="14.25" customHeight="1">
      <c r="A682" s="2"/>
      <c r="B682" s="1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</row>
    <row r="683" spans="1:24" ht="14.25" customHeight="1">
      <c r="A683" s="2"/>
      <c r="B683" s="1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</row>
    <row r="684" spans="1:24" ht="14.25" customHeight="1">
      <c r="A684" s="2"/>
      <c r="B684" s="1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</row>
    <row r="685" spans="1:24" ht="14.25" customHeight="1">
      <c r="A685" s="2"/>
      <c r="B685" s="1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</row>
    <row r="686" spans="1:24" ht="14.25" customHeight="1">
      <c r="A686" s="2"/>
      <c r="B686" s="1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</row>
    <row r="687" spans="1:24" ht="14.25" customHeight="1">
      <c r="A687" s="2"/>
      <c r="B687" s="1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</row>
    <row r="688" spans="1:24" ht="14.25" customHeight="1">
      <c r="A688" s="2"/>
      <c r="B688" s="1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</row>
    <row r="689" spans="1:24" ht="14.25" customHeight="1">
      <c r="A689" s="2"/>
      <c r="B689" s="1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</row>
    <row r="690" spans="1:24" ht="14.25" customHeight="1">
      <c r="A690" s="2"/>
      <c r="B690" s="1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</row>
    <row r="691" spans="1:24" ht="14.25" customHeight="1">
      <c r="A691" s="2"/>
      <c r="B691" s="1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</row>
    <row r="692" spans="1:24" ht="14.25" customHeight="1">
      <c r="A692" s="2"/>
      <c r="B692" s="1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</row>
    <row r="693" spans="1:24" ht="14.25" customHeight="1">
      <c r="A693" s="2"/>
      <c r="B693" s="1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</row>
    <row r="694" spans="1:24" ht="14.25" customHeight="1">
      <c r="A694" s="2"/>
      <c r="B694" s="1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</row>
    <row r="695" spans="1:24" ht="14.25" customHeight="1">
      <c r="A695" s="2"/>
      <c r="B695" s="1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</row>
    <row r="696" spans="1:24" ht="14.25" customHeight="1">
      <c r="A696" s="2"/>
      <c r="B696" s="1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</row>
    <row r="697" spans="1:24" ht="14.25" customHeight="1">
      <c r="A697" s="2"/>
      <c r="B697" s="1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</row>
    <row r="698" spans="1:24" ht="14.25" customHeight="1">
      <c r="A698" s="2"/>
      <c r="B698" s="1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</row>
    <row r="699" spans="1:24" ht="14.25" customHeight="1">
      <c r="A699" s="2"/>
      <c r="B699" s="1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</row>
    <row r="700" spans="1:24" ht="14.25" customHeight="1">
      <c r="A700" s="2"/>
      <c r="B700" s="1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</row>
    <row r="701" spans="1:24" ht="14.25" customHeight="1">
      <c r="A701" s="2"/>
      <c r="B701" s="1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</row>
    <row r="702" spans="1:24" ht="14.25" customHeight="1">
      <c r="A702" s="2"/>
      <c r="B702" s="1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</row>
    <row r="703" spans="1:24" ht="14.25" customHeight="1">
      <c r="A703" s="2"/>
      <c r="B703" s="1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</row>
    <row r="704" spans="1:24" ht="14.25" customHeight="1">
      <c r="A704" s="2"/>
      <c r="B704" s="1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</row>
    <row r="705" spans="1:24" ht="14.25" customHeight="1">
      <c r="A705" s="2"/>
      <c r="B705" s="1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</row>
    <row r="706" spans="1:24" ht="14.25" customHeight="1">
      <c r="A706" s="2"/>
      <c r="B706" s="1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</row>
    <row r="707" spans="1:24" ht="14.25" customHeight="1">
      <c r="A707" s="2"/>
      <c r="B707" s="1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</row>
    <row r="708" spans="1:24" ht="14.25" customHeight="1">
      <c r="A708" s="2"/>
      <c r="B708" s="1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</row>
    <row r="709" spans="1:24" ht="14.25" customHeight="1">
      <c r="A709" s="2"/>
      <c r="B709" s="1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</row>
    <row r="710" spans="1:24" ht="14.25" customHeight="1">
      <c r="A710" s="2"/>
      <c r="B710" s="1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</row>
    <row r="711" spans="1:24" ht="14.25" customHeight="1">
      <c r="A711" s="2"/>
      <c r="B711" s="1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</row>
    <row r="712" spans="1:24" ht="14.25" customHeight="1">
      <c r="A712" s="2"/>
      <c r="B712" s="1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</row>
    <row r="713" spans="1:24" ht="14.25" customHeight="1">
      <c r="A713" s="2"/>
      <c r="B713" s="1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</row>
    <row r="714" spans="1:24" ht="14.25" customHeight="1">
      <c r="A714" s="2"/>
      <c r="B714" s="1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</row>
    <row r="715" spans="1:24" ht="14.25" customHeight="1">
      <c r="A715" s="2"/>
      <c r="B715" s="1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</row>
    <row r="716" spans="1:24" ht="14.25" customHeight="1">
      <c r="A716" s="2"/>
      <c r="B716" s="1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</row>
    <row r="717" spans="1:24" ht="14.25" customHeight="1">
      <c r="A717" s="2"/>
      <c r="B717" s="1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</row>
    <row r="718" spans="1:24" ht="14.25" customHeight="1">
      <c r="A718" s="2"/>
      <c r="B718" s="1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</row>
    <row r="719" spans="1:24" ht="14.25" customHeight="1">
      <c r="A719" s="2"/>
      <c r="B719" s="1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</row>
    <row r="720" spans="1:24" ht="14.25" customHeight="1">
      <c r="A720" s="2"/>
      <c r="B720" s="1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</row>
    <row r="721" spans="1:24" ht="14.25" customHeight="1">
      <c r="A721" s="2"/>
      <c r="B721" s="1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</row>
    <row r="722" spans="1:24" ht="14.25" customHeight="1">
      <c r="A722" s="2"/>
      <c r="B722" s="1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</row>
    <row r="723" spans="1:24" ht="14.25" customHeight="1">
      <c r="A723" s="2"/>
      <c r="B723" s="1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</row>
    <row r="724" spans="1:24" ht="14.25" customHeight="1">
      <c r="A724" s="2"/>
      <c r="B724" s="1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</row>
    <row r="725" spans="1:24" ht="14.25" customHeight="1">
      <c r="A725" s="2"/>
      <c r="B725" s="1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</row>
    <row r="726" spans="1:24" ht="14.25" customHeight="1">
      <c r="A726" s="2"/>
      <c r="B726" s="1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</row>
    <row r="727" spans="1:24" ht="14.25" customHeight="1">
      <c r="A727" s="2"/>
      <c r="B727" s="1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</row>
    <row r="728" spans="1:24" ht="14.25" customHeight="1">
      <c r="A728" s="2"/>
      <c r="B728" s="1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</row>
    <row r="729" spans="1:24" ht="14.25" customHeight="1">
      <c r="A729" s="2"/>
      <c r="B729" s="1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</row>
    <row r="730" spans="1:24" ht="14.25" customHeight="1">
      <c r="A730" s="2"/>
      <c r="B730" s="1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</row>
    <row r="731" spans="1:24" ht="14.25" customHeight="1">
      <c r="A731" s="2"/>
      <c r="B731" s="1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</row>
    <row r="732" spans="1:24" ht="14.25" customHeight="1">
      <c r="A732" s="2"/>
      <c r="B732" s="1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</row>
    <row r="733" spans="1:24" ht="14.25" customHeight="1">
      <c r="A733" s="2"/>
      <c r="B733" s="1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</row>
    <row r="734" spans="1:24" ht="14.25" customHeight="1">
      <c r="A734" s="2"/>
      <c r="B734" s="1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</row>
    <row r="735" spans="1:24" ht="14.25" customHeight="1">
      <c r="A735" s="2"/>
      <c r="B735" s="1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</row>
    <row r="736" spans="1:24" ht="14.25" customHeight="1">
      <c r="A736" s="2"/>
      <c r="B736" s="1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</row>
    <row r="737" spans="1:24" ht="14.25" customHeight="1">
      <c r="A737" s="2"/>
      <c r="B737" s="1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</row>
    <row r="738" spans="1:24" ht="14.25" customHeight="1">
      <c r="A738" s="2"/>
      <c r="B738" s="1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</row>
    <row r="739" spans="1:24" ht="14.25" customHeight="1">
      <c r="A739" s="2"/>
      <c r="B739" s="1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</row>
    <row r="740" spans="1:24" ht="14.25" customHeight="1">
      <c r="A740" s="2"/>
      <c r="B740" s="1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</row>
    <row r="741" spans="1:24" ht="14.25" customHeight="1">
      <c r="A741" s="2"/>
      <c r="B741" s="1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</row>
    <row r="742" spans="1:24" ht="14.25" customHeight="1">
      <c r="A742" s="2"/>
      <c r="B742" s="1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</row>
    <row r="743" spans="1:24" ht="14.25" customHeight="1">
      <c r="A743" s="2"/>
      <c r="B743" s="1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</row>
    <row r="744" spans="1:24" ht="14.25" customHeight="1">
      <c r="A744" s="2"/>
      <c r="B744" s="1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</row>
    <row r="745" spans="1:24" ht="14.25" customHeight="1">
      <c r="A745" s="2"/>
      <c r="B745" s="1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</row>
    <row r="746" spans="1:24" ht="14.25" customHeight="1">
      <c r="A746" s="2"/>
      <c r="B746" s="1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</row>
    <row r="747" spans="1:24" ht="14.25" customHeight="1">
      <c r="A747" s="2"/>
      <c r="B747" s="1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</row>
    <row r="748" spans="1:24" ht="14.25" customHeight="1">
      <c r="A748" s="2"/>
      <c r="B748" s="1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</row>
    <row r="749" spans="1:24" ht="14.25" customHeight="1">
      <c r="A749" s="2"/>
      <c r="B749" s="1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</row>
    <row r="750" spans="1:24" ht="14.25" customHeight="1">
      <c r="A750" s="2"/>
      <c r="B750" s="1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</row>
    <row r="751" spans="1:24" ht="14.25" customHeight="1">
      <c r="A751" s="2"/>
      <c r="B751" s="1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</row>
    <row r="752" spans="1:24" ht="14.25" customHeight="1">
      <c r="A752" s="2"/>
      <c r="B752" s="1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</row>
    <row r="753" spans="1:24" ht="14.25" customHeight="1">
      <c r="A753" s="2"/>
      <c r="B753" s="1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</row>
    <row r="754" spans="1:24" ht="14.25" customHeight="1">
      <c r="A754" s="2"/>
      <c r="B754" s="1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</row>
    <row r="755" spans="1:24" ht="14.25" customHeight="1">
      <c r="A755" s="2"/>
      <c r="B755" s="1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</row>
    <row r="756" spans="1:24" ht="14.25" customHeight="1">
      <c r="A756" s="2"/>
      <c r="B756" s="1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</row>
    <row r="757" spans="1:24" ht="14.25" customHeight="1">
      <c r="A757" s="2"/>
      <c r="B757" s="1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</row>
    <row r="758" spans="1:24" ht="14.25" customHeight="1">
      <c r="A758" s="2"/>
      <c r="B758" s="1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</row>
    <row r="759" spans="1:24" ht="14.25" customHeight="1">
      <c r="A759" s="2"/>
      <c r="B759" s="1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</row>
    <row r="760" spans="1:24" ht="14.25" customHeight="1">
      <c r="A760" s="2"/>
      <c r="B760" s="1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</row>
    <row r="761" spans="1:24" ht="14.25" customHeight="1">
      <c r="A761" s="2"/>
      <c r="B761" s="1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</row>
    <row r="762" spans="1:24" ht="14.25" customHeight="1">
      <c r="A762" s="2"/>
      <c r="B762" s="1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</row>
    <row r="763" spans="1:24" ht="14.25" customHeight="1">
      <c r="A763" s="2"/>
      <c r="B763" s="1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</row>
    <row r="764" spans="1:24" ht="14.25" customHeight="1">
      <c r="A764" s="2"/>
      <c r="B764" s="1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</row>
    <row r="765" spans="1:24" ht="14.25" customHeight="1">
      <c r="A765" s="2"/>
      <c r="B765" s="1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</row>
    <row r="766" spans="1:24" ht="14.25" customHeight="1">
      <c r="A766" s="2"/>
      <c r="B766" s="1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</row>
    <row r="767" spans="1:24" ht="14.25" customHeight="1">
      <c r="A767" s="2"/>
      <c r="B767" s="1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</row>
    <row r="768" spans="1:24" ht="14.25" customHeight="1">
      <c r="A768" s="2"/>
      <c r="B768" s="1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</row>
    <row r="769" spans="1:24" ht="14.25" customHeight="1">
      <c r="A769" s="2"/>
      <c r="B769" s="1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</row>
    <row r="770" spans="1:24" ht="14.25" customHeight="1">
      <c r="A770" s="2"/>
      <c r="B770" s="1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</row>
    <row r="771" spans="1:24" ht="14.25" customHeight="1">
      <c r="A771" s="2"/>
      <c r="B771" s="1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</row>
    <row r="772" spans="1:24" ht="14.25" customHeight="1">
      <c r="A772" s="2"/>
      <c r="B772" s="1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</row>
    <row r="773" spans="1:24" ht="14.25" customHeight="1">
      <c r="A773" s="2"/>
      <c r="B773" s="1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</row>
    <row r="774" spans="1:24" ht="14.25" customHeight="1">
      <c r="A774" s="2"/>
      <c r="B774" s="1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</row>
    <row r="775" spans="1:24" ht="14.25" customHeight="1">
      <c r="A775" s="2"/>
      <c r="B775" s="1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</row>
    <row r="776" spans="1:24" ht="14.25" customHeight="1">
      <c r="A776" s="2"/>
      <c r="B776" s="1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</row>
    <row r="777" spans="1:24" ht="14.25" customHeight="1">
      <c r="A777" s="2"/>
      <c r="B777" s="1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</row>
    <row r="778" spans="1:24" ht="14.25" customHeight="1">
      <c r="A778" s="2"/>
      <c r="B778" s="1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</row>
    <row r="779" spans="1:24" ht="14.25" customHeight="1">
      <c r="A779" s="2"/>
      <c r="B779" s="1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</row>
    <row r="780" spans="1:24" ht="14.25" customHeight="1">
      <c r="A780" s="2"/>
      <c r="B780" s="1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</row>
    <row r="781" spans="1:24" ht="14.25" customHeight="1">
      <c r="A781" s="2"/>
      <c r="B781" s="1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</row>
    <row r="782" spans="1:24" ht="14.25" customHeight="1">
      <c r="A782" s="2"/>
      <c r="B782" s="1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</row>
    <row r="783" spans="1:24" ht="14.25" customHeight="1">
      <c r="A783" s="2"/>
      <c r="B783" s="1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</row>
    <row r="784" spans="1:24" ht="14.25" customHeight="1">
      <c r="A784" s="2"/>
      <c r="B784" s="1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</row>
    <row r="785" spans="1:24" ht="14.25" customHeight="1">
      <c r="A785" s="2"/>
      <c r="B785" s="1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</row>
    <row r="786" spans="1:24" ht="14.25" customHeight="1">
      <c r="A786" s="2"/>
      <c r="B786" s="1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</row>
    <row r="787" spans="1:24" ht="14.25" customHeight="1">
      <c r="A787" s="2"/>
      <c r="B787" s="1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</row>
    <row r="788" spans="1:24" ht="14.25" customHeight="1">
      <c r="A788" s="2"/>
      <c r="B788" s="1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</row>
    <row r="789" spans="1:24" ht="14.25" customHeight="1">
      <c r="A789" s="2"/>
      <c r="B789" s="1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</row>
    <row r="790" spans="1:24" ht="14.25" customHeight="1">
      <c r="A790" s="2"/>
      <c r="B790" s="1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</row>
    <row r="791" spans="1:24" ht="14.25" customHeight="1">
      <c r="A791" s="2"/>
      <c r="B791" s="1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</row>
    <row r="792" spans="1:24" ht="14.25" customHeight="1">
      <c r="A792" s="2"/>
      <c r="B792" s="1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</row>
    <row r="793" spans="1:24" ht="14.25" customHeight="1">
      <c r="A793" s="2"/>
      <c r="B793" s="1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</row>
    <row r="794" spans="1:24" ht="14.25" customHeight="1">
      <c r="A794" s="2"/>
      <c r="B794" s="1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</row>
    <row r="795" spans="1:24" ht="14.25" customHeight="1">
      <c r="A795" s="2"/>
      <c r="B795" s="1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</row>
    <row r="796" spans="1:24" ht="14.25" customHeight="1">
      <c r="A796" s="2"/>
      <c r="B796" s="1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</row>
    <row r="797" spans="1:24" ht="14.25" customHeight="1">
      <c r="A797" s="2"/>
      <c r="B797" s="1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</row>
    <row r="798" spans="1:24" ht="14.25" customHeight="1">
      <c r="A798" s="2"/>
      <c r="B798" s="1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</row>
    <row r="799" spans="1:24" ht="14.25" customHeight="1">
      <c r="A799" s="2"/>
      <c r="B799" s="1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</row>
    <row r="800" spans="1:24" ht="14.25" customHeight="1">
      <c r="A800" s="2"/>
      <c r="B800" s="1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</row>
    <row r="801" spans="1:24" ht="14.25" customHeight="1">
      <c r="A801" s="2"/>
      <c r="B801" s="1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</row>
    <row r="802" spans="1:24" ht="14.25" customHeight="1">
      <c r="A802" s="2"/>
      <c r="B802" s="1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</row>
    <row r="803" spans="1:24" ht="14.25" customHeight="1">
      <c r="A803" s="2"/>
      <c r="B803" s="1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</row>
    <row r="804" spans="1:24" ht="14.25" customHeight="1">
      <c r="A804" s="2"/>
      <c r="B804" s="1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</row>
    <row r="805" spans="1:24" ht="14.25" customHeight="1">
      <c r="A805" s="2"/>
      <c r="B805" s="1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</row>
    <row r="806" spans="1:24" ht="14.25" customHeight="1">
      <c r="A806" s="2"/>
      <c r="B806" s="1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</row>
    <row r="807" spans="1:24" ht="14.25" customHeight="1">
      <c r="A807" s="2"/>
      <c r="B807" s="1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</row>
    <row r="808" spans="1:24" ht="14.25" customHeight="1">
      <c r="A808" s="2"/>
      <c r="B808" s="1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</row>
    <row r="809" spans="1:24" ht="14.25" customHeight="1">
      <c r="A809" s="2"/>
      <c r="B809" s="1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</row>
    <row r="810" spans="1:24" ht="14.25" customHeight="1">
      <c r="A810" s="2"/>
      <c r="B810" s="1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</row>
    <row r="811" spans="1:24" ht="14.25" customHeight="1">
      <c r="A811" s="2"/>
      <c r="B811" s="1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</row>
    <row r="812" spans="1:24" ht="14.25" customHeight="1">
      <c r="A812" s="2"/>
      <c r="B812" s="1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</row>
    <row r="813" spans="1:24" ht="14.25" customHeight="1">
      <c r="A813" s="2"/>
      <c r="B813" s="1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</row>
    <row r="814" spans="1:24" ht="14.25" customHeight="1">
      <c r="A814" s="2"/>
      <c r="B814" s="1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</row>
    <row r="815" spans="1:24" ht="14.25" customHeight="1">
      <c r="A815" s="2"/>
      <c r="B815" s="1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</row>
    <row r="816" spans="1:24" ht="14.25" customHeight="1">
      <c r="A816" s="2"/>
      <c r="B816" s="1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</row>
    <row r="817" spans="1:24" ht="14.25" customHeight="1">
      <c r="A817" s="2"/>
      <c r="B817" s="1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</row>
    <row r="818" spans="1:24" ht="14.25" customHeight="1">
      <c r="A818" s="2"/>
      <c r="B818" s="1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</row>
    <row r="819" spans="1:24" ht="14.25" customHeight="1">
      <c r="A819" s="2"/>
      <c r="B819" s="1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</row>
    <row r="820" spans="1:24" ht="14.25" customHeight="1">
      <c r="A820" s="2"/>
      <c r="B820" s="1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</row>
    <row r="821" spans="1:24" ht="14.25" customHeight="1">
      <c r="A821" s="2"/>
      <c r="B821" s="1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</row>
    <row r="822" spans="1:24" ht="14.25" customHeight="1">
      <c r="A822" s="2"/>
      <c r="B822" s="1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</row>
    <row r="823" spans="1:24" ht="14.25" customHeight="1">
      <c r="A823" s="2"/>
      <c r="B823" s="1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</row>
    <row r="824" spans="1:24" ht="14.25" customHeight="1">
      <c r="A824" s="2"/>
      <c r="B824" s="1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</row>
    <row r="825" spans="1:24" ht="14.25" customHeight="1">
      <c r="A825" s="2"/>
      <c r="B825" s="1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</row>
    <row r="826" spans="1:24" ht="14.25" customHeight="1">
      <c r="A826" s="2"/>
      <c r="B826" s="1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</row>
    <row r="827" spans="1:24" ht="14.25" customHeight="1">
      <c r="A827" s="2"/>
      <c r="B827" s="1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</row>
    <row r="828" spans="1:24" ht="14.25" customHeight="1">
      <c r="A828" s="2"/>
      <c r="B828" s="1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</row>
    <row r="829" spans="1:24" ht="14.25" customHeight="1">
      <c r="A829" s="2"/>
      <c r="B829" s="1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</row>
    <row r="830" spans="1:24" ht="14.25" customHeight="1">
      <c r="A830" s="2"/>
      <c r="B830" s="1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</row>
    <row r="831" spans="1:24" ht="14.25" customHeight="1">
      <c r="A831" s="2"/>
      <c r="B831" s="1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</row>
    <row r="832" spans="1:24" ht="14.25" customHeight="1">
      <c r="A832" s="2"/>
      <c r="B832" s="1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</row>
    <row r="833" spans="1:24" ht="14.25" customHeight="1">
      <c r="A833" s="2"/>
      <c r="B833" s="1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</row>
    <row r="834" spans="1:24" ht="14.25" customHeight="1">
      <c r="A834" s="2"/>
      <c r="B834" s="1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</row>
    <row r="835" spans="1:24" ht="14.25" customHeight="1">
      <c r="A835" s="2"/>
      <c r="B835" s="1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</row>
    <row r="836" spans="1:24" ht="14.25" customHeight="1">
      <c r="A836" s="2"/>
      <c r="B836" s="1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</row>
    <row r="837" spans="1:24" ht="14.25" customHeight="1">
      <c r="A837" s="2"/>
      <c r="B837" s="1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</row>
    <row r="838" spans="1:24" ht="14.25" customHeight="1">
      <c r="A838" s="2"/>
      <c r="B838" s="1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</row>
    <row r="839" spans="1:24" ht="14.25" customHeight="1">
      <c r="A839" s="2"/>
      <c r="B839" s="1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</row>
    <row r="840" spans="1:24" ht="14.25" customHeight="1">
      <c r="A840" s="2"/>
      <c r="B840" s="1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</row>
    <row r="841" spans="1:24" ht="14.25" customHeight="1">
      <c r="A841" s="2"/>
      <c r="B841" s="1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</row>
    <row r="842" spans="1:24" ht="14.25" customHeight="1">
      <c r="A842" s="2"/>
      <c r="B842" s="1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</row>
    <row r="843" spans="1:24" ht="14.25" customHeight="1">
      <c r="A843" s="2"/>
      <c r="B843" s="1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</row>
    <row r="844" spans="1:24" ht="14.25" customHeight="1">
      <c r="A844" s="2"/>
      <c r="B844" s="1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</row>
    <row r="845" spans="1:24" ht="14.25" customHeight="1">
      <c r="A845" s="2"/>
      <c r="B845" s="1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</row>
    <row r="846" spans="1:24" ht="14.25" customHeight="1">
      <c r="A846" s="2"/>
      <c r="B846" s="1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</row>
    <row r="847" spans="1:24" ht="14.25" customHeight="1">
      <c r="A847" s="2"/>
      <c r="B847" s="1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</row>
    <row r="848" spans="1:24" ht="14.25" customHeight="1">
      <c r="A848" s="2"/>
      <c r="B848" s="1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</row>
    <row r="849" spans="1:24" ht="14.25" customHeight="1">
      <c r="A849" s="2"/>
      <c r="B849" s="1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</row>
    <row r="850" spans="1:24" ht="14.25" customHeight="1">
      <c r="A850" s="2"/>
      <c r="B850" s="1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</row>
    <row r="851" spans="1:24" ht="14.25" customHeight="1">
      <c r="A851" s="2"/>
      <c r="B851" s="1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</row>
    <row r="852" spans="1:24" ht="14.25" customHeight="1">
      <c r="A852" s="2"/>
      <c r="B852" s="1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</row>
    <row r="853" spans="1:24" ht="14.25" customHeight="1">
      <c r="A853" s="2"/>
      <c r="B853" s="1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</row>
    <row r="854" spans="1:24" ht="14.25" customHeight="1">
      <c r="A854" s="2"/>
      <c r="B854" s="1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</row>
    <row r="855" spans="1:24" ht="14.25" customHeight="1">
      <c r="A855" s="2"/>
      <c r="B855" s="1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</row>
    <row r="856" spans="1:24" ht="14.25" customHeight="1">
      <c r="A856" s="2"/>
      <c r="B856" s="1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</row>
    <row r="857" spans="1:24" ht="14.25" customHeight="1">
      <c r="A857" s="2"/>
      <c r="B857" s="1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</row>
    <row r="858" spans="1:24" ht="14.25" customHeight="1">
      <c r="A858" s="2"/>
      <c r="B858" s="1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</row>
    <row r="859" spans="1:24" ht="14.25" customHeight="1">
      <c r="A859" s="2"/>
      <c r="B859" s="1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</row>
    <row r="860" spans="1:24" ht="14.25" customHeight="1">
      <c r="A860" s="2"/>
      <c r="B860" s="1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</row>
    <row r="861" spans="1:24" ht="14.25" customHeight="1">
      <c r="A861" s="2"/>
      <c r="B861" s="1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</row>
    <row r="862" spans="1:24" ht="14.25" customHeight="1">
      <c r="A862" s="2"/>
      <c r="B862" s="1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</row>
    <row r="863" spans="1:24" ht="14.25" customHeight="1">
      <c r="A863" s="2"/>
      <c r="B863" s="1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</row>
    <row r="864" spans="1:24" ht="14.25" customHeight="1">
      <c r="A864" s="2"/>
      <c r="B864" s="1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</row>
    <row r="865" spans="1:24" ht="14.25" customHeight="1">
      <c r="A865" s="2"/>
      <c r="B865" s="1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</row>
    <row r="866" spans="1:24" ht="14.25" customHeight="1">
      <c r="A866" s="2"/>
      <c r="B866" s="1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</row>
    <row r="867" spans="1:24" ht="14.25" customHeight="1">
      <c r="A867" s="2"/>
      <c r="B867" s="1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</row>
    <row r="868" spans="1:24" ht="14.25" customHeight="1">
      <c r="A868" s="2"/>
      <c r="B868" s="1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</row>
    <row r="869" spans="1:24" ht="14.25" customHeight="1">
      <c r="A869" s="2"/>
      <c r="B869" s="1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</row>
    <row r="870" spans="1:24" ht="14.25" customHeight="1">
      <c r="A870" s="2"/>
      <c r="B870" s="1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</row>
    <row r="871" spans="1:24" ht="14.25" customHeight="1">
      <c r="A871" s="2"/>
      <c r="B871" s="1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</row>
    <row r="872" spans="1:24" ht="14.25" customHeight="1">
      <c r="A872" s="2"/>
      <c r="B872" s="1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</row>
    <row r="873" spans="1:24" ht="14.25" customHeight="1">
      <c r="A873" s="2"/>
      <c r="B873" s="1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</row>
    <row r="874" spans="1:24" ht="14.25" customHeight="1">
      <c r="A874" s="2"/>
      <c r="B874" s="1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</row>
    <row r="875" spans="1:24" ht="14.25" customHeight="1">
      <c r="A875" s="2"/>
      <c r="B875" s="1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</row>
    <row r="876" spans="1:24" ht="14.25" customHeight="1">
      <c r="A876" s="2"/>
      <c r="B876" s="1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</row>
    <row r="877" spans="1:24" ht="14.25" customHeight="1">
      <c r="A877" s="2"/>
      <c r="B877" s="1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</row>
    <row r="878" spans="1:24" ht="14.25" customHeight="1">
      <c r="A878" s="2"/>
      <c r="B878" s="1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</row>
    <row r="879" spans="1:24" ht="14.25" customHeight="1">
      <c r="A879" s="2"/>
      <c r="B879" s="1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</row>
    <row r="880" spans="1:24" ht="14.25" customHeight="1">
      <c r="A880" s="2"/>
      <c r="B880" s="1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</row>
    <row r="881" spans="1:24" ht="14.25" customHeight="1">
      <c r="A881" s="2"/>
      <c r="B881" s="1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</row>
    <row r="882" spans="1:24" ht="14.25" customHeight="1">
      <c r="A882" s="2"/>
      <c r="B882" s="1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</row>
    <row r="883" spans="1:24" ht="14.25" customHeight="1">
      <c r="A883" s="2"/>
      <c r="B883" s="1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</row>
    <row r="884" spans="1:24" ht="14.25" customHeight="1">
      <c r="A884" s="2"/>
      <c r="B884" s="1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</row>
    <row r="885" spans="1:24" ht="14.25" customHeight="1">
      <c r="A885" s="2"/>
      <c r="B885" s="1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</row>
    <row r="886" spans="1:24" ht="14.25" customHeight="1">
      <c r="A886" s="2"/>
      <c r="B886" s="1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</row>
    <row r="887" spans="1:24" ht="14.25" customHeight="1">
      <c r="A887" s="2"/>
      <c r="B887" s="1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</row>
    <row r="888" spans="1:24" ht="14.25" customHeight="1">
      <c r="A888" s="2"/>
      <c r="B888" s="1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</row>
    <row r="889" spans="1:24" ht="14.25" customHeight="1">
      <c r="A889" s="2"/>
      <c r="B889" s="1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</row>
    <row r="890" spans="1:24" ht="14.25" customHeight="1">
      <c r="A890" s="2"/>
      <c r="B890" s="1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</row>
    <row r="891" spans="1:24" ht="14.25" customHeight="1">
      <c r="A891" s="2"/>
      <c r="B891" s="1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</row>
    <row r="892" spans="1:24" ht="14.25" customHeight="1">
      <c r="A892" s="2"/>
      <c r="B892" s="1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</row>
    <row r="893" spans="1:24" ht="14.25" customHeight="1">
      <c r="A893" s="2"/>
      <c r="B893" s="1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</row>
    <row r="894" spans="1:24" ht="14.25" customHeight="1">
      <c r="A894" s="2"/>
      <c r="B894" s="1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</row>
    <row r="895" spans="1:24" ht="14.25" customHeight="1">
      <c r="A895" s="2"/>
      <c r="B895" s="1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</row>
    <row r="896" spans="1:24" ht="14.25" customHeight="1">
      <c r="A896" s="2"/>
      <c r="B896" s="1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</row>
    <row r="897" spans="1:24" ht="14.25" customHeight="1">
      <c r="A897" s="2"/>
      <c r="B897" s="1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</row>
    <row r="898" spans="1:24" ht="14.25" customHeight="1">
      <c r="A898" s="2"/>
      <c r="B898" s="1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</row>
    <row r="899" spans="1:24" ht="14.25" customHeight="1">
      <c r="A899" s="2"/>
      <c r="B899" s="1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</row>
    <row r="900" spans="1:24" ht="14.25" customHeight="1">
      <c r="A900" s="2"/>
      <c r="B900" s="1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</row>
    <row r="901" spans="1:24" ht="14.25" customHeight="1">
      <c r="A901" s="2"/>
      <c r="B901" s="1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</row>
    <row r="902" spans="1:24" ht="14.25" customHeight="1">
      <c r="A902" s="2"/>
      <c r="B902" s="1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</row>
    <row r="903" spans="1:24" ht="14.25" customHeight="1">
      <c r="A903" s="2"/>
      <c r="B903" s="1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</row>
    <row r="904" spans="1:24" ht="14.25" customHeight="1">
      <c r="A904" s="2"/>
      <c r="B904" s="1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</row>
    <row r="905" spans="1:24" ht="14.25" customHeight="1">
      <c r="A905" s="2"/>
      <c r="B905" s="1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</row>
    <row r="906" spans="1:24" ht="14.25" customHeight="1">
      <c r="A906" s="2"/>
      <c r="B906" s="1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</row>
    <row r="907" spans="1:24" ht="14.25" customHeight="1">
      <c r="A907" s="2"/>
      <c r="B907" s="1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</row>
    <row r="908" spans="1:24" ht="14.25" customHeight="1">
      <c r="A908" s="2"/>
      <c r="B908" s="1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</row>
    <row r="909" spans="1:24" ht="14.25" customHeight="1">
      <c r="A909" s="2"/>
      <c r="B909" s="1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</row>
    <row r="910" spans="1:24" ht="14.25" customHeight="1">
      <c r="A910" s="2"/>
      <c r="B910" s="1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</row>
    <row r="911" spans="1:24" ht="14.25" customHeight="1">
      <c r="A911" s="2"/>
      <c r="B911" s="1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</row>
    <row r="912" spans="1:24" ht="14.25" customHeight="1">
      <c r="A912" s="2"/>
      <c r="B912" s="1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</row>
    <row r="913" spans="1:24" ht="14.25" customHeight="1">
      <c r="A913" s="2"/>
      <c r="B913" s="1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</row>
    <row r="914" spans="1:24" ht="14.25" customHeight="1">
      <c r="A914" s="2"/>
      <c r="B914" s="1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</row>
    <row r="915" spans="1:24" ht="14.25" customHeight="1">
      <c r="A915" s="2"/>
      <c r="B915" s="1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</row>
    <row r="916" spans="1:24" ht="14.25" customHeight="1">
      <c r="A916" s="2"/>
      <c r="B916" s="1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</row>
    <row r="917" spans="1:24" ht="14.25" customHeight="1">
      <c r="A917" s="2"/>
      <c r="B917" s="1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</row>
    <row r="918" spans="1:24" ht="14.25" customHeight="1">
      <c r="A918" s="2"/>
      <c r="B918" s="1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</row>
    <row r="919" spans="1:24" ht="14.25" customHeight="1">
      <c r="A919" s="2"/>
      <c r="B919" s="1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</row>
    <row r="920" spans="1:24" ht="14.25" customHeight="1">
      <c r="A920" s="2"/>
      <c r="B920" s="1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</row>
    <row r="921" spans="1:24" ht="14.25" customHeight="1">
      <c r="A921" s="2"/>
      <c r="B921" s="1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</row>
    <row r="922" spans="1:24" ht="14.25" customHeight="1">
      <c r="A922" s="2"/>
      <c r="B922" s="1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</row>
    <row r="923" spans="1:24" ht="14.25" customHeight="1">
      <c r="A923" s="2"/>
      <c r="B923" s="1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</row>
    <row r="924" spans="1:24" ht="14.25" customHeight="1">
      <c r="A924" s="2"/>
      <c r="B924" s="1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</row>
    <row r="925" spans="1:24" ht="14.25" customHeight="1">
      <c r="A925" s="2"/>
      <c r="B925" s="1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</row>
    <row r="926" spans="1:24" ht="14.25" customHeight="1">
      <c r="A926" s="2"/>
      <c r="B926" s="1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</row>
    <row r="927" spans="1:24" ht="14.25" customHeight="1">
      <c r="A927" s="2"/>
      <c r="B927" s="1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</row>
    <row r="928" spans="1:24" ht="14.25" customHeight="1">
      <c r="A928" s="2"/>
      <c r="B928" s="1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</row>
    <row r="929" spans="1:24" ht="14.25" customHeight="1">
      <c r="A929" s="2"/>
      <c r="B929" s="1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</row>
    <row r="930" spans="1:24" ht="14.25" customHeight="1">
      <c r="A930" s="2"/>
      <c r="B930" s="1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</row>
    <row r="931" spans="1:24" ht="14.25" customHeight="1">
      <c r="A931" s="2"/>
      <c r="B931" s="1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</row>
    <row r="932" spans="1:24" ht="14.25" customHeight="1">
      <c r="A932" s="2"/>
      <c r="B932" s="1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</row>
    <row r="933" spans="1:24" ht="14.25" customHeight="1">
      <c r="A933" s="2"/>
      <c r="B933" s="1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</row>
    <row r="934" spans="1:24" ht="14.25" customHeight="1">
      <c r="A934" s="2"/>
      <c r="B934" s="1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</row>
    <row r="935" spans="1:24" ht="14.25" customHeight="1">
      <c r="A935" s="2"/>
      <c r="B935" s="1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</row>
    <row r="936" spans="1:24" ht="14.25" customHeight="1">
      <c r="A936" s="2"/>
      <c r="B936" s="1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</row>
    <row r="937" spans="1:24" ht="14.25" customHeight="1">
      <c r="A937" s="2"/>
      <c r="B937" s="1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</row>
    <row r="938" spans="1:24" ht="14.25" customHeight="1">
      <c r="A938" s="2"/>
      <c r="B938" s="1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</row>
    <row r="939" spans="1:24" ht="14.25" customHeight="1">
      <c r="A939" s="2"/>
      <c r="B939" s="1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</row>
    <row r="940" spans="1:24" ht="14.25" customHeight="1">
      <c r="A940" s="2"/>
      <c r="B940" s="1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</row>
    <row r="941" spans="1:24" ht="14.25" customHeight="1">
      <c r="A941" s="2"/>
      <c r="B941" s="1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</row>
    <row r="942" spans="1:24" ht="14.25" customHeight="1">
      <c r="A942" s="2"/>
      <c r="B942" s="1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</row>
    <row r="943" spans="1:24" ht="14.25" customHeight="1">
      <c r="A943" s="2"/>
      <c r="B943" s="1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</row>
    <row r="944" spans="1:24" ht="14.25" customHeight="1">
      <c r="A944" s="2"/>
      <c r="B944" s="1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</row>
    <row r="945" spans="1:24" ht="14.25" customHeight="1">
      <c r="A945" s="2"/>
      <c r="B945" s="1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</row>
    <row r="946" spans="1:24" ht="14.25" customHeight="1">
      <c r="A946" s="2"/>
      <c r="B946" s="1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</row>
    <row r="947" spans="1:24" ht="14.25" customHeight="1">
      <c r="A947" s="2"/>
      <c r="B947" s="1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</row>
    <row r="948" spans="1:24" ht="14.25" customHeight="1">
      <c r="A948" s="2"/>
      <c r="B948" s="1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</row>
    <row r="949" spans="1:24" ht="14.25" customHeight="1">
      <c r="A949" s="2"/>
      <c r="B949" s="1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</row>
    <row r="950" spans="1:24" ht="14.25" customHeight="1">
      <c r="A950" s="2"/>
      <c r="B950" s="1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</row>
    <row r="951" spans="1:24" ht="14.25" customHeight="1">
      <c r="A951" s="2"/>
      <c r="B951" s="1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</row>
    <row r="952" spans="1:24" ht="14.25" customHeight="1">
      <c r="A952" s="2"/>
      <c r="B952" s="1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</row>
    <row r="953" spans="1:24" ht="14.25" customHeight="1">
      <c r="A953" s="2"/>
      <c r="B953" s="1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</row>
    <row r="954" spans="1:24" ht="14.25" customHeight="1">
      <c r="A954" s="2"/>
      <c r="B954" s="1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</row>
    <row r="955" spans="1:24" ht="14.25" customHeight="1">
      <c r="A955" s="2"/>
      <c r="B955" s="1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</row>
    <row r="956" spans="1:24" ht="14.25" customHeight="1">
      <c r="A956" s="2"/>
      <c r="B956" s="1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</row>
    <row r="957" spans="1:24" ht="14.25" customHeight="1">
      <c r="A957" s="2"/>
      <c r="B957" s="1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</row>
    <row r="958" spans="1:24" ht="14.25" customHeight="1">
      <c r="A958" s="2"/>
      <c r="B958" s="1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</row>
    <row r="959" spans="1:24" ht="14.25" customHeight="1">
      <c r="A959" s="2"/>
      <c r="B959" s="1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</row>
    <row r="960" spans="1:24" ht="14.25" customHeight="1">
      <c r="A960" s="2"/>
      <c r="B960" s="1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</row>
    <row r="961" spans="1:24" ht="14.25" customHeight="1">
      <c r="A961" s="2"/>
      <c r="B961" s="1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</row>
    <row r="962" spans="1:24" ht="14.25" customHeight="1">
      <c r="A962" s="2"/>
      <c r="B962" s="1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</row>
    <row r="963" spans="1:24" ht="14.25" customHeight="1">
      <c r="A963" s="2"/>
      <c r="B963" s="1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</row>
    <row r="964" spans="1:24" ht="14.25" customHeight="1">
      <c r="A964" s="2"/>
      <c r="B964" s="1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</row>
    <row r="965" spans="1:24" ht="14.25" customHeight="1">
      <c r="A965" s="2"/>
      <c r="B965" s="1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</row>
    <row r="966" spans="1:24" ht="14.25" customHeight="1">
      <c r="A966" s="2"/>
      <c r="B966" s="1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</row>
    <row r="967" spans="1:24" ht="14.25" customHeight="1">
      <c r="A967" s="2"/>
      <c r="B967" s="1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</row>
    <row r="968" spans="1:24" ht="14.25" customHeight="1">
      <c r="A968" s="2"/>
      <c r="B968" s="1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</row>
    <row r="969" spans="1:24" ht="14.25" customHeight="1">
      <c r="A969" s="2"/>
      <c r="B969" s="1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</row>
    <row r="970" spans="1:24" ht="14.25" customHeight="1">
      <c r="A970" s="2"/>
      <c r="B970" s="1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</row>
    <row r="971" spans="1:24" ht="14.25" customHeight="1">
      <c r="A971" s="2"/>
      <c r="B971" s="1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</row>
    <row r="972" spans="1:24" ht="14.25" customHeight="1">
      <c r="A972" s="2"/>
      <c r="B972" s="1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</row>
    <row r="973" spans="1:24" ht="14.25" customHeight="1">
      <c r="A973" s="2"/>
      <c r="B973" s="1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</row>
    <row r="974" spans="1:24" ht="14.25" customHeight="1">
      <c r="A974" s="2"/>
      <c r="B974" s="1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</row>
    <row r="975" spans="1:24" ht="14.25" customHeight="1">
      <c r="A975" s="2"/>
      <c r="B975" s="1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</row>
    <row r="976" spans="1:24" ht="14.25" customHeight="1">
      <c r="A976" s="2"/>
      <c r="B976" s="1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</row>
    <row r="977" spans="1:24" ht="14.25" customHeight="1">
      <c r="A977" s="2"/>
      <c r="B977" s="1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</row>
    <row r="978" spans="1:24" ht="14.25" customHeight="1">
      <c r="A978" s="2"/>
      <c r="B978" s="1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</row>
    <row r="979" spans="1:24" ht="14.25" customHeight="1">
      <c r="A979" s="2"/>
      <c r="B979" s="1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</row>
    <row r="980" spans="1:24" ht="14.25" customHeight="1">
      <c r="A980" s="2"/>
      <c r="B980" s="1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</row>
    <row r="981" spans="1:24" ht="14.25" customHeight="1">
      <c r="A981" s="2"/>
      <c r="B981" s="1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</row>
    <row r="982" spans="1:24" ht="14.25" customHeight="1">
      <c r="A982" s="2"/>
      <c r="B982" s="1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</row>
    <row r="983" spans="1:24" ht="14.25" customHeight="1">
      <c r="A983" s="2"/>
      <c r="B983" s="1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</row>
  </sheetData>
  <pageMargins left="0.511811024" right="0.511811024" top="0.78740157499999996" bottom="0.78740157499999996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E630D-71FF-4DBE-AAC0-925E8C6DE5C7}">
  <dimension ref="B1:Z981"/>
  <sheetViews>
    <sheetView showGridLines="0" topLeftCell="A5" workbookViewId="0">
      <selection activeCell="F13" sqref="F13:F14"/>
    </sheetView>
  </sheetViews>
  <sheetFormatPr defaultColWidth="14.44140625" defaultRowHeight="14.4"/>
  <cols>
    <col min="1" max="1" width="6.109375" customWidth="1"/>
    <col min="2" max="2" width="10.6640625" customWidth="1"/>
    <col min="3" max="3" width="22.6640625" customWidth="1"/>
    <col min="4" max="4" width="25.6640625" customWidth="1"/>
    <col min="5" max="5" width="10.6640625" customWidth="1"/>
    <col min="6" max="6" width="22.6640625" customWidth="1"/>
    <col min="7" max="7" width="25.6640625" customWidth="1"/>
    <col min="8" max="8" width="10.33203125" bestFit="1" customWidth="1"/>
    <col min="9" max="9" width="13" bestFit="1" customWidth="1"/>
    <col min="10" max="10" width="7.6640625" customWidth="1"/>
    <col min="11" max="25" width="9.109375" customWidth="1"/>
    <col min="26" max="26" width="11.33203125" bestFit="1" customWidth="1"/>
  </cols>
  <sheetData>
    <row r="1" spans="2:26" ht="19.5" customHeight="1" thickBot="1"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5">
        <f>FV(G6,G7*12,,G8)</f>
        <v>-273678.28796285717</v>
      </c>
    </row>
    <row r="2" spans="2:26" ht="19.5" customHeight="1">
      <c r="B2" s="76">
        <v>1</v>
      </c>
      <c r="C2" s="146" t="s">
        <v>91</v>
      </c>
      <c r="D2" s="147"/>
      <c r="E2" s="147"/>
      <c r="F2" s="147"/>
      <c r="G2" s="147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</row>
    <row r="3" spans="2:26" ht="19.5" customHeight="1">
      <c r="B3" s="76">
        <v>2</v>
      </c>
      <c r="C3" s="146" t="s">
        <v>92</v>
      </c>
      <c r="D3" s="147"/>
      <c r="E3" s="147"/>
      <c r="F3" s="147"/>
      <c r="G3" s="147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</row>
    <row r="4" spans="2:26" ht="19.5" customHeight="1" thickBot="1">
      <c r="B4" s="148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</row>
    <row r="5" spans="2:26" ht="30" customHeight="1" thickBot="1">
      <c r="B5" s="148"/>
      <c r="C5" s="149" t="s">
        <v>93</v>
      </c>
      <c r="D5" s="150"/>
      <c r="E5" s="77"/>
      <c r="F5" s="149" t="s">
        <v>94</v>
      </c>
      <c r="G5" s="150"/>
      <c r="H5" s="76"/>
      <c r="I5" s="78" t="s">
        <v>95</v>
      </c>
      <c r="J5" s="79">
        <v>0.12</v>
      </c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</row>
    <row r="6" spans="2:26" ht="19.5" customHeight="1" thickBot="1">
      <c r="B6" s="148"/>
      <c r="C6" s="80" t="s">
        <v>96</v>
      </c>
      <c r="D6" s="81">
        <f>J6</f>
        <v>9.4887929345830457E-3</v>
      </c>
      <c r="E6" s="77"/>
      <c r="F6" s="80" t="s">
        <v>96</v>
      </c>
      <c r="G6" s="81">
        <f>J6</f>
        <v>9.4887929345830457E-3</v>
      </c>
      <c r="H6" s="76"/>
      <c r="I6" s="82" t="s">
        <v>97</v>
      </c>
      <c r="J6" s="83">
        <f>(1+J5)^(1/12)-1</f>
        <v>9.4887929345830457E-3</v>
      </c>
      <c r="K6" s="84" t="s">
        <v>98</v>
      </c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</row>
    <row r="7" spans="2:26" ht="19.5" customHeight="1">
      <c r="B7" s="148"/>
      <c r="C7" s="85" t="s">
        <v>99</v>
      </c>
      <c r="D7" s="85">
        <v>15</v>
      </c>
      <c r="E7" s="77"/>
      <c r="F7" s="85" t="s">
        <v>99</v>
      </c>
      <c r="G7" s="85">
        <v>15</v>
      </c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</row>
    <row r="8" spans="2:26" ht="19.5" customHeight="1">
      <c r="B8" s="148"/>
      <c r="C8" s="80" t="s">
        <v>122</v>
      </c>
      <c r="D8" s="86">
        <v>50000</v>
      </c>
      <c r="E8" s="77"/>
      <c r="F8" s="80" t="s">
        <v>100</v>
      </c>
      <c r="G8" s="86">
        <v>50000</v>
      </c>
      <c r="H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</row>
    <row r="9" spans="2:26" ht="19.5" customHeight="1">
      <c r="B9" s="148"/>
      <c r="C9" s="85" t="s">
        <v>101</v>
      </c>
      <c r="D9" s="87">
        <v>1000</v>
      </c>
      <c r="E9" s="77"/>
      <c r="F9" s="85" t="s">
        <v>102</v>
      </c>
      <c r="G9" s="88">
        <v>2000000</v>
      </c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</row>
    <row r="10" spans="2:26" ht="19.5" customHeight="1">
      <c r="B10" s="148"/>
      <c r="C10" s="89" t="s">
        <v>103</v>
      </c>
      <c r="D10" s="90">
        <f>(FV(D6,D7*12,-D9))+D8*POWER(1+D6,D7*12)</f>
        <v>745136.12144056906</v>
      </c>
      <c r="E10" s="77"/>
      <c r="F10" s="89" t="s">
        <v>104</v>
      </c>
      <c r="G10" s="90">
        <f>PMT(G6,G7*12,0,G9+Z1)*-1</f>
        <v>3661.6672572877446</v>
      </c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</row>
    <row r="11" spans="2:26" ht="19.5" customHeight="1">
      <c r="B11" s="148"/>
      <c r="C11" s="77"/>
      <c r="D11" s="77"/>
      <c r="E11" s="77"/>
      <c r="F11" s="77"/>
      <c r="G11" s="77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</row>
    <row r="12" spans="2:26" ht="19.5" customHeight="1" thickBot="1">
      <c r="B12" s="148"/>
      <c r="C12" s="77"/>
      <c r="D12" s="77"/>
      <c r="E12" s="77"/>
      <c r="F12" s="77"/>
      <c r="G12" s="77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</row>
    <row r="13" spans="2:26" ht="12.75" customHeight="1">
      <c r="B13" s="91">
        <v>1</v>
      </c>
      <c r="C13" s="92">
        <v>2024</v>
      </c>
      <c r="D13" s="93">
        <f>(FV($D$6,B13*12,-$D$9))+$D$8*POWER(1+$D$6,B13*12)</f>
        <v>68646.497908353311</v>
      </c>
      <c r="E13" s="74"/>
      <c r="F13" s="94" t="s">
        <v>123</v>
      </c>
      <c r="G13" s="95">
        <v>50000</v>
      </c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</row>
    <row r="14" spans="2:26" ht="12.75" customHeight="1">
      <c r="B14" s="91">
        <v>2</v>
      </c>
      <c r="C14" s="96">
        <f>C13+1</f>
        <v>2025</v>
      </c>
      <c r="D14" s="97">
        <f t="shared" ref="D14:D27" si="0">(FV($D$6,B14*12,-$D$9))+$D$8*POWER(1+$D$6,B14*12)</f>
        <v>89530.575565709005</v>
      </c>
      <c r="E14" s="74"/>
      <c r="F14" s="94" t="s">
        <v>124</v>
      </c>
      <c r="G14" s="95">
        <v>51500</v>
      </c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</row>
    <row r="15" spans="2:26" ht="12.75" customHeight="1">
      <c r="B15" s="91">
        <v>3</v>
      </c>
      <c r="C15" s="96">
        <f t="shared" ref="C15:C27" si="1">C14+1</f>
        <v>2026</v>
      </c>
      <c r="D15" s="97">
        <f t="shared" si="0"/>
        <v>112920.74254194749</v>
      </c>
      <c r="E15" s="74"/>
      <c r="F15" s="94"/>
      <c r="G15" s="95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</row>
    <row r="16" spans="2:26" ht="12.75" customHeight="1">
      <c r="B16" s="91">
        <v>4</v>
      </c>
      <c r="C16" s="96">
        <f t="shared" si="1"/>
        <v>2027</v>
      </c>
      <c r="D16" s="97">
        <f t="shared" si="0"/>
        <v>139117.72955533458</v>
      </c>
      <c r="E16" s="74"/>
      <c r="F16" s="94"/>
      <c r="G16" s="95"/>
      <c r="H16" s="98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</row>
    <row r="17" spans="2:26" ht="12.75" customHeight="1">
      <c r="B17" s="91">
        <v>5</v>
      </c>
      <c r="C17" s="96">
        <f t="shared" si="1"/>
        <v>2028</v>
      </c>
      <c r="D17" s="97">
        <f t="shared" si="0"/>
        <v>168458.35501032817</v>
      </c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</row>
    <row r="18" spans="2:26" ht="12.75" customHeight="1">
      <c r="B18" s="91">
        <v>6</v>
      </c>
      <c r="C18" s="96">
        <f t="shared" si="1"/>
        <v>2029</v>
      </c>
      <c r="D18" s="97">
        <f t="shared" si="0"/>
        <v>201319.85551992102</v>
      </c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</row>
    <row r="19" spans="2:26" ht="12.75" customHeight="1">
      <c r="B19" s="91">
        <v>7</v>
      </c>
      <c r="C19" s="96">
        <f t="shared" si="1"/>
        <v>2030</v>
      </c>
      <c r="D19" s="97">
        <f t="shared" si="0"/>
        <v>238124.7360906651</v>
      </c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</row>
    <row r="20" spans="2:26" ht="12.75" customHeight="1">
      <c r="B20" s="91">
        <v>8</v>
      </c>
      <c r="C20" s="96">
        <f t="shared" si="1"/>
        <v>2031</v>
      </c>
      <c r="D20" s="97">
        <f t="shared" si="0"/>
        <v>279346.20232989849</v>
      </c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</row>
    <row r="21" spans="2:26" ht="12.75" customHeight="1">
      <c r="B21" s="91">
        <v>9</v>
      </c>
      <c r="C21" s="96">
        <f t="shared" si="1"/>
        <v>2032</v>
      </c>
      <c r="D21" s="97">
        <f t="shared" si="0"/>
        <v>325514.24451783992</v>
      </c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</row>
    <row r="22" spans="2:26" ht="12.75" customHeight="1">
      <c r="B22" s="91">
        <v>10</v>
      </c>
      <c r="C22" s="96">
        <f t="shared" si="1"/>
        <v>2033</v>
      </c>
      <c r="D22" s="97">
        <f t="shared" si="0"/>
        <v>377222.45176833437</v>
      </c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</row>
    <row r="23" spans="2:26" ht="12.75" customHeight="1">
      <c r="B23" s="91">
        <v>11</v>
      </c>
      <c r="C23" s="96">
        <f t="shared" si="1"/>
        <v>2034</v>
      </c>
      <c r="D23" s="97">
        <f t="shared" si="0"/>
        <v>435135.6438888883</v>
      </c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</row>
    <row r="24" spans="2:26" ht="12.75" customHeight="1">
      <c r="B24" s="91">
        <v>12</v>
      </c>
      <c r="C24" s="96">
        <f t="shared" si="1"/>
        <v>2035</v>
      </c>
      <c r="D24" s="97">
        <f t="shared" si="0"/>
        <v>499998.41906390886</v>
      </c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</row>
    <row r="25" spans="2:26" ht="12.75" customHeight="1">
      <c r="B25" s="91">
        <v>13</v>
      </c>
      <c r="C25" s="96">
        <f t="shared" si="1"/>
        <v>2036</v>
      </c>
      <c r="D25" s="97">
        <f t="shared" si="0"/>
        <v>572644.72725993185</v>
      </c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</row>
    <row r="26" spans="2:26" ht="12.75" customHeight="1">
      <c r="B26" s="91">
        <v>14</v>
      </c>
      <c r="C26" s="96">
        <f t="shared" si="1"/>
        <v>2037</v>
      </c>
      <c r="D26" s="97">
        <f t="shared" si="0"/>
        <v>654008.59243947768</v>
      </c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</row>
    <row r="27" spans="2:26" ht="12.75" customHeight="1" thickBot="1">
      <c r="B27" s="91">
        <v>15</v>
      </c>
      <c r="C27" s="96">
        <f t="shared" si="1"/>
        <v>2038</v>
      </c>
      <c r="D27" s="99">
        <f t="shared" si="0"/>
        <v>745136.12144056906</v>
      </c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</row>
    <row r="28" spans="2:26" ht="12.75" customHeight="1"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</row>
    <row r="29" spans="2:26" ht="12.75" customHeight="1"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</row>
    <row r="30" spans="2:26" ht="12.75" customHeight="1"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</row>
    <row r="31" spans="2:26" ht="12.75" customHeight="1"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</row>
    <row r="32" spans="2:26" ht="12.75" customHeight="1"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</row>
    <row r="33" spans="2:26" ht="12.75" customHeight="1"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</row>
    <row r="34" spans="2:26" ht="12.75" customHeight="1"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</row>
    <row r="35" spans="2:26" ht="12.75" customHeight="1"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</row>
    <row r="36" spans="2:26" ht="12.75" customHeight="1"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</row>
    <row r="37" spans="2:26" ht="12.75" customHeight="1"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</row>
    <row r="38" spans="2:26" ht="12.75" customHeight="1"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</row>
    <row r="39" spans="2:26" ht="12.75" customHeight="1"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</row>
    <row r="40" spans="2:26" ht="12.75" customHeight="1"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</row>
    <row r="41" spans="2:26" ht="12.75" customHeight="1"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</row>
    <row r="42" spans="2:26" ht="12.75" customHeight="1"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</row>
    <row r="43" spans="2:26" ht="12.75" customHeight="1"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</row>
    <row r="44" spans="2:26" ht="12.75" customHeight="1"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</row>
    <row r="45" spans="2:26" ht="12.75" customHeight="1"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</row>
    <row r="46" spans="2:26" ht="12.75" customHeight="1"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</row>
    <row r="47" spans="2:26" ht="12.75" customHeight="1"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</row>
    <row r="48" spans="2:26" ht="12.75" customHeight="1"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</row>
    <row r="49" spans="2:26" ht="12.75" customHeight="1"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</row>
    <row r="50" spans="2:26" ht="12.75" customHeight="1"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</row>
    <row r="51" spans="2:26" ht="12.75" customHeight="1"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</row>
    <row r="52" spans="2:26" ht="12.75" customHeight="1"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</row>
    <row r="53" spans="2:26" ht="12.75" customHeight="1"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</row>
    <row r="54" spans="2:26" ht="12.75" customHeight="1"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</row>
    <row r="55" spans="2:26" ht="12.75" customHeight="1"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</row>
    <row r="56" spans="2:26" ht="12.75" customHeight="1"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</row>
    <row r="57" spans="2:26" ht="12.75" customHeight="1"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</row>
    <row r="58" spans="2:26" ht="12.75" customHeight="1"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</row>
    <row r="59" spans="2:26" ht="12.75" customHeight="1"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</row>
    <row r="60" spans="2:26" ht="12.75" customHeight="1"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</row>
    <row r="61" spans="2:26" ht="12.75" customHeight="1"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</row>
    <row r="62" spans="2:26" ht="12.75" customHeight="1"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</row>
    <row r="63" spans="2:26" ht="12.75" customHeight="1"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</row>
    <row r="64" spans="2:26" ht="12.75" customHeight="1"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</row>
    <row r="65" spans="2:26" ht="12.75" customHeight="1"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</row>
    <row r="66" spans="2:26" ht="12.75" customHeight="1"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</row>
    <row r="67" spans="2:26" ht="12.75" customHeight="1"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</row>
    <row r="68" spans="2:26" ht="12.75" customHeight="1"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</row>
    <row r="69" spans="2:26" ht="12.75" customHeight="1"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</row>
    <row r="70" spans="2:26" ht="12.75" customHeight="1"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</row>
    <row r="71" spans="2:26" ht="12.75" customHeight="1"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</row>
    <row r="72" spans="2:26" ht="12.75" customHeight="1"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</row>
    <row r="73" spans="2:26" ht="12.75" customHeight="1"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</row>
    <row r="74" spans="2:26" ht="12.75" customHeight="1">
      <c r="B74" s="74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</row>
    <row r="75" spans="2:26" ht="12.75" customHeight="1"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</row>
    <row r="76" spans="2:26" ht="12.75" customHeight="1"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</row>
    <row r="77" spans="2:26" ht="12.75" customHeight="1"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</row>
    <row r="78" spans="2:26" ht="12.75" customHeight="1"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4"/>
    </row>
    <row r="79" spans="2:26" ht="12.75" customHeight="1"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</row>
    <row r="80" spans="2:26" ht="12.75" customHeight="1"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4"/>
    </row>
    <row r="81" spans="2:26" ht="12.75" customHeight="1"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</row>
    <row r="82" spans="2:26" ht="12.75" customHeight="1"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</row>
    <row r="83" spans="2:26" ht="12.75" customHeight="1"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</row>
    <row r="84" spans="2:26" ht="12.75" customHeight="1"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</row>
    <row r="85" spans="2:26" ht="12.75" customHeight="1"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</row>
    <row r="86" spans="2:26" ht="12.75" customHeight="1"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</row>
    <row r="87" spans="2:26" ht="12.75" customHeight="1"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</row>
    <row r="88" spans="2:26" ht="12.75" customHeight="1"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</row>
    <row r="89" spans="2:26" ht="12.75" customHeight="1"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</row>
    <row r="90" spans="2:26" ht="12.75" customHeight="1"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</row>
    <row r="91" spans="2:26" ht="12.75" customHeight="1"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</row>
    <row r="92" spans="2:26" ht="12.75" customHeight="1"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</row>
    <row r="93" spans="2:26" ht="12.75" customHeight="1"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</row>
    <row r="94" spans="2:26" ht="12.75" customHeight="1"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</row>
    <row r="95" spans="2:26" ht="12.75" customHeight="1"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</row>
    <row r="96" spans="2:26" ht="12.75" customHeight="1"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</row>
    <row r="97" spans="2:26" ht="12.75" customHeight="1"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</row>
    <row r="98" spans="2:26" ht="12.75" customHeight="1"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</row>
    <row r="99" spans="2:26" ht="12.75" customHeight="1"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</row>
    <row r="100" spans="2:26" ht="12.75" customHeight="1"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</row>
    <row r="101" spans="2:26" ht="12.75" customHeight="1"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</row>
    <row r="102" spans="2:26" ht="12.75" customHeight="1"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</row>
    <row r="103" spans="2:26" ht="12.75" customHeight="1"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</row>
    <row r="104" spans="2:26" ht="12.75" customHeight="1"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</row>
    <row r="105" spans="2:26" ht="12.75" customHeight="1"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</row>
    <row r="106" spans="2:26" ht="12.75" customHeight="1"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</row>
    <row r="107" spans="2:26" ht="12.75" customHeight="1">
      <c r="B107" s="74"/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4"/>
      <c r="V107" s="74"/>
      <c r="W107" s="74"/>
      <c r="X107" s="74"/>
      <c r="Y107" s="74"/>
      <c r="Z107" s="74"/>
    </row>
    <row r="108" spans="2:26" ht="12.75" customHeight="1"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74"/>
      <c r="X108" s="74"/>
      <c r="Y108" s="74"/>
      <c r="Z108" s="74"/>
    </row>
    <row r="109" spans="2:26" ht="12.75" customHeight="1"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4"/>
      <c r="V109" s="74"/>
      <c r="W109" s="74"/>
      <c r="X109" s="74"/>
      <c r="Y109" s="74"/>
      <c r="Z109" s="74"/>
    </row>
    <row r="110" spans="2:26" ht="12.75" customHeight="1">
      <c r="B110" s="74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74"/>
      <c r="X110" s="74"/>
      <c r="Y110" s="74"/>
      <c r="Z110" s="74"/>
    </row>
    <row r="111" spans="2:26" ht="12.75" customHeight="1"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74"/>
      <c r="X111" s="74"/>
      <c r="Y111" s="74"/>
      <c r="Z111" s="74"/>
    </row>
    <row r="112" spans="2:26" ht="12.75" customHeight="1">
      <c r="B112" s="74"/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</row>
    <row r="113" spans="2:26" ht="12.75" customHeight="1">
      <c r="B113" s="74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</row>
    <row r="114" spans="2:26" ht="12.75" customHeight="1"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</row>
    <row r="115" spans="2:26" ht="12.75" customHeight="1"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</row>
    <row r="116" spans="2:26" ht="12.75" customHeight="1"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</row>
    <row r="117" spans="2:26" ht="12.75" customHeight="1"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</row>
    <row r="118" spans="2:26" ht="12.75" customHeight="1"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74"/>
      <c r="X118" s="74"/>
      <c r="Y118" s="74"/>
      <c r="Z118" s="74"/>
    </row>
    <row r="119" spans="2:26" ht="12.75" customHeight="1"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  <c r="Y119" s="74"/>
      <c r="Z119" s="74"/>
    </row>
    <row r="120" spans="2:26" ht="12.75" customHeight="1"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</row>
    <row r="121" spans="2:26" ht="12.75" customHeight="1"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</row>
    <row r="122" spans="2:26" ht="12.75" customHeight="1"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  <c r="W122" s="74"/>
      <c r="X122" s="74"/>
      <c r="Y122" s="74"/>
      <c r="Z122" s="74"/>
    </row>
    <row r="123" spans="2:26" ht="12.75" customHeight="1">
      <c r="B123" s="74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</row>
    <row r="124" spans="2:26" ht="12.75" customHeight="1">
      <c r="B124" s="74"/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</row>
    <row r="125" spans="2:26" ht="12.75" customHeight="1"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</row>
    <row r="126" spans="2:26" ht="12.75" customHeight="1">
      <c r="B126" s="74"/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4"/>
      <c r="V126" s="74"/>
      <c r="W126" s="74"/>
      <c r="X126" s="74"/>
      <c r="Y126" s="74"/>
      <c r="Z126" s="74"/>
    </row>
    <row r="127" spans="2:26" ht="12.75" customHeight="1"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</row>
    <row r="128" spans="2:26" ht="12.75" customHeight="1"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</row>
    <row r="129" spans="2:26" ht="12.75" customHeight="1"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</row>
    <row r="130" spans="2:26" ht="12.75" customHeight="1"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</row>
    <row r="131" spans="2:26" ht="12.75" customHeight="1"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</row>
    <row r="132" spans="2:26" ht="12.75" customHeight="1"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</row>
    <row r="133" spans="2:26" ht="12.75" customHeight="1"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</row>
    <row r="134" spans="2:26" ht="12.75" customHeight="1"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</row>
    <row r="135" spans="2:26" ht="12.75" customHeight="1"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</row>
    <row r="136" spans="2:26" ht="12.75" customHeight="1"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</row>
    <row r="137" spans="2:26" ht="12.75" customHeight="1"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</row>
    <row r="138" spans="2:26" ht="12.75" customHeight="1"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</row>
    <row r="139" spans="2:26" ht="12.75" customHeight="1"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</row>
    <row r="140" spans="2:26" ht="12.75" customHeight="1"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</row>
    <row r="141" spans="2:26" ht="12.75" customHeight="1"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</row>
    <row r="142" spans="2:26" ht="12.75" customHeight="1"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</row>
    <row r="143" spans="2:26" ht="12.75" customHeight="1">
      <c r="B143" s="74"/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74"/>
      <c r="X143" s="74"/>
      <c r="Y143" s="74"/>
      <c r="Z143" s="74"/>
    </row>
    <row r="144" spans="2:26" ht="12.75" customHeight="1"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</row>
    <row r="145" spans="2:26" ht="12.75" customHeight="1"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4"/>
      <c r="V145" s="74"/>
      <c r="W145" s="74"/>
      <c r="X145" s="74"/>
      <c r="Y145" s="74"/>
      <c r="Z145" s="74"/>
    </row>
    <row r="146" spans="2:26" ht="12.75" customHeight="1">
      <c r="B146" s="74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</row>
    <row r="147" spans="2:26" ht="12.75" customHeight="1">
      <c r="B147" s="74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74"/>
      <c r="X147" s="74"/>
      <c r="Y147" s="74"/>
      <c r="Z147" s="74"/>
    </row>
    <row r="148" spans="2:26" ht="12.75" customHeight="1">
      <c r="B148" s="74"/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74"/>
      <c r="X148" s="74"/>
      <c r="Y148" s="74"/>
      <c r="Z148" s="74"/>
    </row>
    <row r="149" spans="2:26" ht="12.75" customHeight="1">
      <c r="B149" s="74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74"/>
      <c r="X149" s="74"/>
      <c r="Y149" s="74"/>
      <c r="Z149" s="74"/>
    </row>
    <row r="150" spans="2:26" ht="12.75" customHeight="1">
      <c r="B150" s="74"/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74"/>
      <c r="Z150" s="74"/>
    </row>
    <row r="151" spans="2:26" ht="12.75" customHeight="1"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4"/>
      <c r="V151" s="74"/>
      <c r="W151" s="74"/>
      <c r="X151" s="74"/>
      <c r="Y151" s="74"/>
      <c r="Z151" s="74"/>
    </row>
    <row r="152" spans="2:26" ht="12.75" customHeight="1">
      <c r="B152" s="74"/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74"/>
      <c r="X152" s="74"/>
      <c r="Y152" s="74"/>
      <c r="Z152" s="74"/>
    </row>
    <row r="153" spans="2:26" ht="12.75" customHeight="1"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74"/>
      <c r="X153" s="74"/>
      <c r="Y153" s="74"/>
      <c r="Z153" s="74"/>
    </row>
    <row r="154" spans="2:26" ht="12.75" customHeight="1">
      <c r="B154" s="74"/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4"/>
      <c r="Y154" s="74"/>
      <c r="Z154" s="74"/>
    </row>
    <row r="155" spans="2:26" ht="12.75" customHeight="1">
      <c r="B155" s="74"/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74"/>
      <c r="X155" s="74"/>
      <c r="Y155" s="74"/>
      <c r="Z155" s="74"/>
    </row>
    <row r="156" spans="2:26" ht="12.75" customHeight="1">
      <c r="B156" s="74"/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4"/>
      <c r="V156" s="74"/>
      <c r="W156" s="74"/>
      <c r="X156" s="74"/>
      <c r="Y156" s="74"/>
      <c r="Z156" s="74"/>
    </row>
    <row r="157" spans="2:26" ht="12.75" customHeight="1"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</row>
    <row r="158" spans="2:26" ht="12.75" customHeight="1"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4"/>
      <c r="V158" s="74"/>
      <c r="W158" s="74"/>
      <c r="X158" s="74"/>
      <c r="Y158" s="74"/>
      <c r="Z158" s="74"/>
    </row>
    <row r="159" spans="2:26" ht="12.75" customHeight="1">
      <c r="B159" s="74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4"/>
      <c r="V159" s="74"/>
      <c r="W159" s="74"/>
      <c r="X159" s="74"/>
      <c r="Y159" s="74"/>
      <c r="Z159" s="74"/>
    </row>
    <row r="160" spans="2:26" ht="12.75" customHeight="1">
      <c r="B160" s="74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</row>
    <row r="161" spans="2:26" ht="12.75" customHeight="1"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</row>
    <row r="162" spans="2:26" ht="12.75" customHeight="1"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</row>
    <row r="163" spans="2:26" ht="12.75" customHeight="1"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</row>
    <row r="164" spans="2:26" ht="12.75" customHeight="1"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</row>
    <row r="165" spans="2:26" ht="12.75" customHeight="1"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</row>
    <row r="166" spans="2:26" ht="12.75" customHeight="1"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</row>
    <row r="167" spans="2:26" ht="12.75" customHeight="1"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</row>
    <row r="168" spans="2:26" ht="12.75" customHeight="1"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</row>
    <row r="169" spans="2:26" ht="12.75" customHeight="1"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</row>
    <row r="170" spans="2:26" ht="12.75" customHeight="1"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</row>
    <row r="171" spans="2:26" ht="12.75" customHeight="1"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</row>
    <row r="172" spans="2:26" ht="12.75" customHeight="1"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</row>
    <row r="173" spans="2:26" ht="12.75" customHeight="1"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</row>
    <row r="174" spans="2:26" ht="12.75" customHeight="1"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</row>
    <row r="175" spans="2:26" ht="12.75" customHeight="1"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</row>
    <row r="176" spans="2:26" ht="12.75" customHeight="1"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</row>
    <row r="177" spans="2:26" ht="12.75" customHeight="1"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</row>
    <row r="178" spans="2:26" ht="12.75" customHeight="1"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</row>
    <row r="179" spans="2:26" ht="12.75" customHeight="1"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</row>
    <row r="180" spans="2:26" ht="12.75" customHeight="1">
      <c r="B180" s="74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4"/>
      <c r="P180" s="74"/>
      <c r="Q180" s="74"/>
      <c r="R180" s="74"/>
      <c r="S180" s="74"/>
      <c r="T180" s="74"/>
      <c r="U180" s="74"/>
      <c r="V180" s="74"/>
      <c r="W180" s="74"/>
      <c r="X180" s="74"/>
      <c r="Y180" s="74"/>
      <c r="Z180" s="74"/>
    </row>
    <row r="181" spans="2:26" ht="12.75" customHeight="1">
      <c r="B181" s="74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74"/>
      <c r="U181" s="74"/>
      <c r="V181" s="74"/>
      <c r="W181" s="74"/>
      <c r="X181" s="74"/>
      <c r="Y181" s="74"/>
      <c r="Z181" s="74"/>
    </row>
    <row r="182" spans="2:26" ht="12.75" customHeight="1">
      <c r="B182" s="74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</row>
    <row r="183" spans="2:26" ht="12.75" customHeight="1"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</row>
    <row r="184" spans="2:26" ht="12.75" customHeight="1">
      <c r="B184" s="74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</row>
    <row r="185" spans="2:26" ht="12.75" customHeight="1">
      <c r="B185" s="74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</row>
    <row r="186" spans="2:26" ht="12.75" customHeight="1"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</row>
    <row r="187" spans="2:26" ht="12.75" customHeight="1"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</row>
    <row r="188" spans="2:26" ht="12.75" customHeight="1"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</row>
    <row r="189" spans="2:26" ht="12.75" customHeight="1"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</row>
    <row r="190" spans="2:26" ht="12.75" customHeight="1"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</row>
    <row r="191" spans="2:26" ht="12.75" customHeight="1"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</row>
    <row r="192" spans="2:26" ht="12.75" customHeight="1"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</row>
    <row r="193" spans="2:26" ht="12.75" customHeight="1"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</row>
    <row r="194" spans="2:26" ht="12.75" customHeight="1"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</row>
    <row r="195" spans="2:26" ht="12.75" customHeight="1"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</row>
    <row r="196" spans="2:26" ht="12.75" customHeight="1"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</row>
    <row r="197" spans="2:26" ht="12.75" customHeight="1"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</row>
    <row r="198" spans="2:26" ht="12.75" customHeight="1"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</row>
    <row r="199" spans="2:26" ht="12.75" customHeight="1"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</row>
    <row r="200" spans="2:26" ht="12.75" customHeight="1"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</row>
    <row r="201" spans="2:26" ht="12.75" customHeight="1"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</row>
    <row r="202" spans="2:26" ht="12.75" customHeight="1">
      <c r="B202" s="74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/>
      <c r="U202" s="74"/>
      <c r="V202" s="74"/>
      <c r="W202" s="74"/>
      <c r="X202" s="74"/>
      <c r="Y202" s="74"/>
      <c r="Z202" s="74"/>
    </row>
    <row r="203" spans="2:26" ht="12.75" customHeight="1">
      <c r="B203" s="74"/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4"/>
      <c r="P203" s="74"/>
      <c r="Q203" s="74"/>
      <c r="R203" s="74"/>
      <c r="S203" s="74"/>
      <c r="T203" s="74"/>
      <c r="U203" s="74"/>
      <c r="V203" s="74"/>
      <c r="W203" s="74"/>
      <c r="X203" s="74"/>
      <c r="Y203" s="74"/>
      <c r="Z203" s="74"/>
    </row>
    <row r="204" spans="2:26" ht="12.75" customHeight="1">
      <c r="B204" s="74"/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74"/>
      <c r="U204" s="74"/>
      <c r="V204" s="74"/>
      <c r="W204" s="74"/>
      <c r="X204" s="74"/>
      <c r="Y204" s="74"/>
      <c r="Z204" s="74"/>
    </row>
    <row r="205" spans="2:26" ht="12.75" customHeight="1"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4"/>
      <c r="P205" s="74"/>
      <c r="Q205" s="74"/>
      <c r="R205" s="74"/>
      <c r="S205" s="74"/>
      <c r="T205" s="74"/>
      <c r="U205" s="74"/>
      <c r="V205" s="74"/>
      <c r="W205" s="74"/>
      <c r="X205" s="74"/>
      <c r="Y205" s="74"/>
      <c r="Z205" s="74"/>
    </row>
    <row r="206" spans="2:26" ht="12.75" customHeight="1">
      <c r="B206" s="74"/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4"/>
      <c r="P206" s="74"/>
      <c r="Q206" s="74"/>
      <c r="R206" s="74"/>
      <c r="S206" s="74"/>
      <c r="T206" s="74"/>
      <c r="U206" s="74"/>
      <c r="V206" s="74"/>
      <c r="W206" s="74"/>
      <c r="X206" s="74"/>
      <c r="Y206" s="74"/>
      <c r="Z206" s="74"/>
    </row>
    <row r="207" spans="2:26" ht="12.75" customHeight="1">
      <c r="B207" s="74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4"/>
      <c r="V207" s="74"/>
      <c r="W207" s="74"/>
      <c r="X207" s="74"/>
      <c r="Y207" s="74"/>
      <c r="Z207" s="74"/>
    </row>
    <row r="208" spans="2:26" ht="12.75" customHeight="1">
      <c r="B208" s="74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74"/>
      <c r="U208" s="74"/>
      <c r="V208" s="74"/>
      <c r="W208" s="74"/>
      <c r="X208" s="74"/>
      <c r="Y208" s="74"/>
      <c r="Z208" s="74"/>
    </row>
    <row r="209" spans="2:26" ht="12.75" customHeight="1">
      <c r="B209" s="74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4"/>
      <c r="V209" s="74"/>
      <c r="W209" s="74"/>
      <c r="X209" s="74"/>
      <c r="Y209" s="74"/>
      <c r="Z209" s="74"/>
    </row>
    <row r="210" spans="2:26" ht="12.75" customHeight="1">
      <c r="B210" s="74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4"/>
      <c r="P210" s="74"/>
      <c r="Q210" s="74"/>
      <c r="R210" s="74"/>
      <c r="S210" s="74"/>
      <c r="T210" s="74"/>
      <c r="U210" s="74"/>
      <c r="V210" s="74"/>
      <c r="W210" s="74"/>
      <c r="X210" s="74"/>
      <c r="Y210" s="74"/>
      <c r="Z210" s="74"/>
    </row>
    <row r="211" spans="2:26" ht="12.75" customHeight="1"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4"/>
      <c r="P211" s="74"/>
      <c r="Q211" s="74"/>
      <c r="R211" s="74"/>
      <c r="S211" s="74"/>
      <c r="T211" s="74"/>
      <c r="U211" s="74"/>
      <c r="V211" s="74"/>
      <c r="W211" s="74"/>
      <c r="X211" s="74"/>
      <c r="Y211" s="74"/>
      <c r="Z211" s="74"/>
    </row>
    <row r="212" spans="2:26" ht="12.75" customHeight="1">
      <c r="B212" s="74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4"/>
      <c r="P212" s="74"/>
      <c r="Q212" s="74"/>
      <c r="R212" s="74"/>
      <c r="S212" s="74"/>
      <c r="T212" s="74"/>
      <c r="U212" s="74"/>
      <c r="V212" s="74"/>
      <c r="W212" s="74"/>
      <c r="X212" s="74"/>
      <c r="Y212" s="74"/>
      <c r="Z212" s="74"/>
    </row>
    <row r="213" spans="2:26" ht="12.75" customHeight="1"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4"/>
      <c r="P213" s="74"/>
      <c r="Q213" s="74"/>
      <c r="R213" s="74"/>
      <c r="S213" s="74"/>
      <c r="T213" s="74"/>
      <c r="U213" s="74"/>
      <c r="V213" s="74"/>
      <c r="W213" s="74"/>
      <c r="X213" s="74"/>
      <c r="Y213" s="74"/>
      <c r="Z213" s="74"/>
    </row>
    <row r="214" spans="2:26" ht="12.75" customHeight="1"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4"/>
      <c r="P214" s="74"/>
      <c r="Q214" s="74"/>
      <c r="R214" s="74"/>
      <c r="S214" s="74"/>
      <c r="T214" s="74"/>
      <c r="U214" s="74"/>
      <c r="V214" s="74"/>
      <c r="W214" s="74"/>
      <c r="X214" s="74"/>
      <c r="Y214" s="74"/>
      <c r="Z214" s="74"/>
    </row>
    <row r="215" spans="2:26" ht="12.75" customHeight="1"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74"/>
      <c r="U215" s="74"/>
      <c r="V215" s="74"/>
      <c r="W215" s="74"/>
      <c r="X215" s="74"/>
      <c r="Y215" s="74"/>
      <c r="Z215" s="74"/>
    </row>
    <row r="216" spans="2:26" ht="12.75" customHeight="1"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74"/>
      <c r="U216" s="74"/>
      <c r="V216" s="74"/>
      <c r="W216" s="74"/>
      <c r="X216" s="74"/>
      <c r="Y216" s="74"/>
      <c r="Z216" s="74"/>
    </row>
    <row r="217" spans="2:26" ht="12.75" customHeight="1"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4"/>
      <c r="V217" s="74"/>
      <c r="W217" s="74"/>
      <c r="X217" s="74"/>
      <c r="Y217" s="74"/>
      <c r="Z217" s="74"/>
    </row>
    <row r="218" spans="2:26" ht="12.75" customHeight="1"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4"/>
      <c r="P218" s="74"/>
      <c r="Q218" s="74"/>
      <c r="R218" s="74"/>
      <c r="S218" s="74"/>
      <c r="T218" s="74"/>
      <c r="U218" s="74"/>
      <c r="V218" s="74"/>
      <c r="W218" s="74"/>
      <c r="X218" s="74"/>
      <c r="Y218" s="74"/>
      <c r="Z218" s="74"/>
    </row>
    <row r="219" spans="2:26" ht="12.75" customHeight="1"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4"/>
      <c r="V219" s="74"/>
      <c r="W219" s="74"/>
      <c r="X219" s="74"/>
      <c r="Y219" s="74"/>
      <c r="Z219" s="74"/>
    </row>
    <row r="220" spans="2:26" ht="12.75" customHeight="1"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4"/>
      <c r="V220" s="74"/>
      <c r="W220" s="74"/>
      <c r="X220" s="74"/>
      <c r="Y220" s="74"/>
      <c r="Z220" s="74"/>
    </row>
    <row r="221" spans="2:26" ht="12.75" customHeight="1"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4"/>
      <c r="P221" s="74"/>
      <c r="Q221" s="74"/>
      <c r="R221" s="74"/>
      <c r="S221" s="74"/>
      <c r="T221" s="74"/>
      <c r="U221" s="74"/>
      <c r="V221" s="74"/>
      <c r="W221" s="74"/>
      <c r="X221" s="74"/>
      <c r="Y221" s="74"/>
      <c r="Z221" s="74"/>
    </row>
    <row r="222" spans="2:26" ht="12.75" customHeight="1"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4"/>
      <c r="P222" s="74"/>
      <c r="Q222" s="74"/>
      <c r="R222" s="74"/>
      <c r="S222" s="74"/>
      <c r="T222" s="74"/>
      <c r="U222" s="74"/>
      <c r="V222" s="74"/>
      <c r="W222" s="74"/>
      <c r="X222" s="74"/>
      <c r="Y222" s="74"/>
      <c r="Z222" s="74"/>
    </row>
    <row r="223" spans="2:26" ht="12.75" customHeight="1"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4"/>
      <c r="V223" s="74"/>
      <c r="W223" s="74"/>
      <c r="X223" s="74"/>
      <c r="Y223" s="74"/>
      <c r="Z223" s="74"/>
    </row>
    <row r="224" spans="2:26" ht="12.75" customHeight="1"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4"/>
      <c r="P224" s="74"/>
      <c r="Q224" s="74"/>
      <c r="R224" s="74"/>
      <c r="S224" s="74"/>
      <c r="T224" s="74"/>
      <c r="U224" s="74"/>
      <c r="V224" s="74"/>
      <c r="W224" s="74"/>
      <c r="X224" s="74"/>
      <c r="Y224" s="74"/>
      <c r="Z224" s="74"/>
    </row>
    <row r="225" spans="2:26" ht="12.75" customHeight="1"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4"/>
      <c r="V225" s="74"/>
      <c r="W225" s="74"/>
      <c r="X225" s="74"/>
      <c r="Y225" s="74"/>
      <c r="Z225" s="74"/>
    </row>
    <row r="226" spans="2:26" ht="12.75" customHeight="1"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4"/>
      <c r="P226" s="74"/>
      <c r="Q226" s="74"/>
      <c r="R226" s="74"/>
      <c r="S226" s="74"/>
      <c r="T226" s="74"/>
      <c r="U226" s="74"/>
      <c r="V226" s="74"/>
      <c r="W226" s="74"/>
      <c r="X226" s="74"/>
      <c r="Y226" s="74"/>
      <c r="Z226" s="74"/>
    </row>
    <row r="227" spans="2:26" ht="12.75" customHeight="1"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4"/>
      <c r="P227" s="74"/>
      <c r="Q227" s="74"/>
      <c r="R227" s="74"/>
      <c r="S227" s="74"/>
      <c r="T227" s="74"/>
      <c r="U227" s="74"/>
      <c r="V227" s="74"/>
      <c r="W227" s="74"/>
      <c r="X227" s="74"/>
      <c r="Y227" s="74"/>
      <c r="Z227" s="74"/>
    </row>
    <row r="228" spans="2:26" ht="12.75" customHeight="1"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4"/>
      <c r="V228" s="74"/>
      <c r="W228" s="74"/>
      <c r="X228" s="74"/>
      <c r="Y228" s="74"/>
      <c r="Z228" s="74"/>
    </row>
    <row r="229" spans="2:26" ht="12.75" customHeight="1"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4"/>
      <c r="P229" s="74"/>
      <c r="Q229" s="74"/>
      <c r="R229" s="74"/>
      <c r="S229" s="74"/>
      <c r="T229" s="74"/>
      <c r="U229" s="74"/>
      <c r="V229" s="74"/>
      <c r="W229" s="74"/>
      <c r="X229" s="74"/>
      <c r="Y229" s="74"/>
      <c r="Z229" s="74"/>
    </row>
    <row r="230" spans="2:26" ht="12.75" customHeight="1"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4"/>
      <c r="V230" s="74"/>
      <c r="W230" s="74"/>
      <c r="X230" s="74"/>
      <c r="Y230" s="74"/>
      <c r="Z230" s="74"/>
    </row>
    <row r="231" spans="2:26" ht="12.75" customHeight="1"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4"/>
      <c r="V231" s="74"/>
      <c r="W231" s="74"/>
      <c r="X231" s="74"/>
      <c r="Y231" s="74"/>
      <c r="Z231" s="74"/>
    </row>
    <row r="232" spans="2:26" ht="12.75" customHeight="1"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74"/>
      <c r="U232" s="74"/>
      <c r="V232" s="74"/>
      <c r="W232" s="74"/>
      <c r="X232" s="74"/>
      <c r="Y232" s="74"/>
      <c r="Z232" s="74"/>
    </row>
    <row r="233" spans="2:26" ht="12.75" customHeight="1"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4"/>
      <c r="V233" s="74"/>
      <c r="W233" s="74"/>
      <c r="X233" s="74"/>
      <c r="Y233" s="74"/>
      <c r="Z233" s="74"/>
    </row>
    <row r="234" spans="2:26" ht="12.75" customHeight="1"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4"/>
      <c r="P234" s="74"/>
      <c r="Q234" s="74"/>
      <c r="R234" s="74"/>
      <c r="S234" s="74"/>
      <c r="T234" s="74"/>
      <c r="U234" s="74"/>
      <c r="V234" s="74"/>
      <c r="W234" s="74"/>
      <c r="X234" s="74"/>
      <c r="Y234" s="74"/>
      <c r="Z234" s="74"/>
    </row>
    <row r="235" spans="2:26" ht="12.75" customHeight="1"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4"/>
      <c r="P235" s="74"/>
      <c r="Q235" s="74"/>
      <c r="R235" s="74"/>
      <c r="S235" s="74"/>
      <c r="T235" s="74"/>
      <c r="U235" s="74"/>
      <c r="V235" s="74"/>
      <c r="W235" s="74"/>
      <c r="X235" s="74"/>
      <c r="Y235" s="74"/>
      <c r="Z235" s="74"/>
    </row>
    <row r="236" spans="2:26" ht="12.75" customHeight="1"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4"/>
      <c r="P236" s="74"/>
      <c r="Q236" s="74"/>
      <c r="R236" s="74"/>
      <c r="S236" s="74"/>
      <c r="T236" s="74"/>
      <c r="U236" s="74"/>
      <c r="V236" s="74"/>
      <c r="W236" s="74"/>
      <c r="X236" s="74"/>
      <c r="Y236" s="74"/>
      <c r="Z236" s="74"/>
    </row>
    <row r="237" spans="2:26" ht="12.75" customHeight="1"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4"/>
      <c r="P237" s="74"/>
      <c r="Q237" s="74"/>
      <c r="R237" s="74"/>
      <c r="S237" s="74"/>
      <c r="T237" s="74"/>
      <c r="U237" s="74"/>
      <c r="V237" s="74"/>
      <c r="W237" s="74"/>
      <c r="X237" s="74"/>
      <c r="Y237" s="74"/>
      <c r="Z237" s="74"/>
    </row>
    <row r="238" spans="2:26" ht="12.75" customHeight="1"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4"/>
      <c r="P238" s="74"/>
      <c r="Q238" s="74"/>
      <c r="R238" s="74"/>
      <c r="S238" s="74"/>
      <c r="T238" s="74"/>
      <c r="U238" s="74"/>
      <c r="V238" s="74"/>
      <c r="W238" s="74"/>
      <c r="X238" s="74"/>
      <c r="Y238" s="74"/>
      <c r="Z238" s="74"/>
    </row>
    <row r="239" spans="2:26" ht="12.75" customHeight="1">
      <c r="B239" s="74"/>
      <c r="C239" s="74"/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4"/>
      <c r="P239" s="74"/>
      <c r="Q239" s="74"/>
      <c r="R239" s="74"/>
      <c r="S239" s="74"/>
      <c r="T239" s="74"/>
      <c r="U239" s="74"/>
      <c r="V239" s="74"/>
      <c r="W239" s="74"/>
      <c r="X239" s="74"/>
      <c r="Y239" s="74"/>
      <c r="Z239" s="74"/>
    </row>
    <row r="240" spans="2:26" ht="12.75" customHeight="1">
      <c r="B240" s="74"/>
      <c r="C240" s="74"/>
      <c r="D240" s="74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4"/>
      <c r="P240" s="74"/>
      <c r="Q240" s="74"/>
      <c r="R240" s="74"/>
      <c r="S240" s="74"/>
      <c r="T240" s="74"/>
      <c r="U240" s="74"/>
      <c r="V240" s="74"/>
      <c r="W240" s="74"/>
      <c r="X240" s="74"/>
      <c r="Y240" s="74"/>
      <c r="Z240" s="74"/>
    </row>
    <row r="241" spans="2:26" ht="12.75" customHeight="1">
      <c r="B241" s="74"/>
      <c r="C241" s="74"/>
      <c r="D241" s="74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74"/>
      <c r="P241" s="74"/>
      <c r="Q241" s="74"/>
      <c r="R241" s="74"/>
      <c r="S241" s="74"/>
      <c r="T241" s="74"/>
      <c r="U241" s="74"/>
      <c r="V241" s="74"/>
      <c r="W241" s="74"/>
      <c r="X241" s="74"/>
      <c r="Y241" s="74"/>
      <c r="Z241" s="74"/>
    </row>
    <row r="242" spans="2:26" ht="12.75" customHeight="1">
      <c r="B242" s="74"/>
      <c r="C242" s="74"/>
      <c r="D242" s="74"/>
      <c r="E242" s="74"/>
      <c r="F242" s="74"/>
      <c r="G242" s="74"/>
      <c r="H242" s="74"/>
      <c r="I242" s="74"/>
      <c r="J242" s="74"/>
      <c r="K242" s="74"/>
      <c r="L242" s="74"/>
      <c r="M242" s="74"/>
      <c r="N242" s="74"/>
      <c r="O242" s="74"/>
      <c r="P242" s="74"/>
      <c r="Q242" s="74"/>
      <c r="R242" s="74"/>
      <c r="S242" s="74"/>
      <c r="T242" s="74"/>
      <c r="U242" s="74"/>
      <c r="V242" s="74"/>
      <c r="W242" s="74"/>
      <c r="X242" s="74"/>
      <c r="Y242" s="74"/>
      <c r="Z242" s="74"/>
    </row>
    <row r="243" spans="2:26" ht="12.75" customHeight="1">
      <c r="B243" s="74"/>
      <c r="C243" s="74"/>
      <c r="D243" s="74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74"/>
      <c r="P243" s="74"/>
      <c r="Q243" s="74"/>
      <c r="R243" s="74"/>
      <c r="S243" s="74"/>
      <c r="T243" s="74"/>
      <c r="U243" s="74"/>
      <c r="V243" s="74"/>
      <c r="W243" s="74"/>
      <c r="X243" s="74"/>
      <c r="Y243" s="74"/>
      <c r="Z243" s="74"/>
    </row>
    <row r="244" spans="2:26" ht="12.75" customHeight="1">
      <c r="B244" s="74"/>
      <c r="C244" s="74"/>
      <c r="D244" s="74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4"/>
      <c r="V244" s="74"/>
      <c r="W244" s="74"/>
      <c r="X244" s="74"/>
      <c r="Y244" s="74"/>
      <c r="Z244" s="74"/>
    </row>
    <row r="245" spans="2:26" ht="12.75" customHeight="1">
      <c r="B245" s="74"/>
      <c r="C245" s="74"/>
      <c r="D245" s="74"/>
      <c r="E245" s="74"/>
      <c r="F245" s="74"/>
      <c r="G245" s="74"/>
      <c r="H245" s="74"/>
      <c r="I245" s="74"/>
      <c r="J245" s="74"/>
      <c r="K245" s="74"/>
      <c r="L245" s="74"/>
      <c r="M245" s="74"/>
      <c r="N245" s="74"/>
      <c r="O245" s="74"/>
      <c r="P245" s="74"/>
      <c r="Q245" s="74"/>
      <c r="R245" s="74"/>
      <c r="S245" s="74"/>
      <c r="T245" s="74"/>
      <c r="U245" s="74"/>
      <c r="V245" s="74"/>
      <c r="W245" s="74"/>
      <c r="X245" s="74"/>
      <c r="Y245" s="74"/>
      <c r="Z245" s="74"/>
    </row>
    <row r="246" spans="2:26" ht="12.75" customHeight="1">
      <c r="B246" s="74"/>
      <c r="C246" s="74"/>
      <c r="D246" s="74"/>
      <c r="E246" s="74"/>
      <c r="F246" s="74"/>
      <c r="G246" s="74"/>
      <c r="H246" s="74"/>
      <c r="I246" s="74"/>
      <c r="J246" s="74"/>
      <c r="K246" s="74"/>
      <c r="L246" s="74"/>
      <c r="M246" s="74"/>
      <c r="N246" s="74"/>
      <c r="O246" s="74"/>
      <c r="P246" s="74"/>
      <c r="Q246" s="74"/>
      <c r="R246" s="74"/>
      <c r="S246" s="74"/>
      <c r="T246" s="74"/>
      <c r="U246" s="74"/>
      <c r="V246" s="74"/>
      <c r="W246" s="74"/>
      <c r="X246" s="74"/>
      <c r="Y246" s="74"/>
      <c r="Z246" s="74"/>
    </row>
    <row r="247" spans="2:26" ht="12.75" customHeight="1">
      <c r="B247" s="74"/>
      <c r="C247" s="74"/>
      <c r="D247" s="74"/>
      <c r="E247" s="74"/>
      <c r="F247" s="74"/>
      <c r="G247" s="74"/>
      <c r="H247" s="74"/>
      <c r="I247" s="74"/>
      <c r="J247" s="74"/>
      <c r="K247" s="74"/>
      <c r="L247" s="74"/>
      <c r="M247" s="74"/>
      <c r="N247" s="74"/>
      <c r="O247" s="74"/>
      <c r="P247" s="74"/>
      <c r="Q247" s="74"/>
      <c r="R247" s="74"/>
      <c r="S247" s="74"/>
      <c r="T247" s="74"/>
      <c r="U247" s="74"/>
      <c r="V247" s="74"/>
      <c r="W247" s="74"/>
      <c r="X247" s="74"/>
      <c r="Y247" s="74"/>
      <c r="Z247" s="74"/>
    </row>
    <row r="248" spans="2:26" ht="12.75" customHeight="1">
      <c r="B248" s="74"/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</row>
    <row r="249" spans="2:26" ht="12.75" customHeight="1">
      <c r="B249" s="74"/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</row>
    <row r="250" spans="2:26" ht="12.75" customHeight="1">
      <c r="B250" s="74"/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</row>
    <row r="251" spans="2:26" ht="12.75" customHeight="1">
      <c r="B251" s="74"/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</row>
    <row r="252" spans="2:26" ht="12.75" customHeight="1">
      <c r="B252" s="74"/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</row>
    <row r="253" spans="2:26" ht="12.75" customHeight="1"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</row>
    <row r="254" spans="2:26" ht="12.75" customHeight="1"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</row>
    <row r="255" spans="2:26" ht="12.75" customHeight="1"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</row>
    <row r="256" spans="2:26" ht="12.75" customHeight="1"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</row>
    <row r="257" spans="2:26" ht="12.75" customHeight="1"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</row>
    <row r="258" spans="2:26" ht="12.75" customHeight="1"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</row>
    <row r="259" spans="2:26" ht="12.75" customHeight="1"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</row>
    <row r="260" spans="2:26" ht="12.75" customHeight="1"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</row>
    <row r="261" spans="2:26" ht="12.75" customHeight="1"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</row>
    <row r="262" spans="2:26" ht="12.75" customHeight="1"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</row>
    <row r="263" spans="2:26" ht="12.75" customHeight="1"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</row>
    <row r="264" spans="2:26" ht="12.75" customHeight="1"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</row>
    <row r="265" spans="2:26" ht="12.75" customHeight="1"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</row>
    <row r="266" spans="2:26" ht="12.75" customHeight="1"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</row>
    <row r="267" spans="2:26" ht="12.75" customHeight="1"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</row>
    <row r="268" spans="2:26" ht="12.75" customHeight="1">
      <c r="B268" s="74"/>
      <c r="C268" s="74"/>
      <c r="D268" s="74"/>
      <c r="E268" s="74"/>
      <c r="F268" s="74"/>
      <c r="G268" s="74"/>
      <c r="H268" s="74"/>
      <c r="I268" s="74"/>
      <c r="J268" s="74"/>
      <c r="K268" s="74"/>
      <c r="L268" s="74"/>
      <c r="M268" s="74"/>
      <c r="N268" s="74"/>
      <c r="O268" s="74"/>
      <c r="P268" s="74"/>
      <c r="Q268" s="74"/>
      <c r="R268" s="74"/>
      <c r="S268" s="74"/>
      <c r="T268" s="74"/>
      <c r="U268" s="74"/>
      <c r="V268" s="74"/>
      <c r="W268" s="74"/>
      <c r="X268" s="74"/>
      <c r="Y268" s="74"/>
      <c r="Z268" s="74"/>
    </row>
    <row r="269" spans="2:26" ht="12.75" customHeight="1">
      <c r="B269" s="74"/>
      <c r="C269" s="74"/>
      <c r="D269" s="74"/>
      <c r="E269" s="74"/>
      <c r="F269" s="74"/>
      <c r="G269" s="74"/>
      <c r="H269" s="74"/>
      <c r="I269" s="74"/>
      <c r="J269" s="74"/>
      <c r="K269" s="74"/>
      <c r="L269" s="74"/>
      <c r="M269" s="74"/>
      <c r="N269" s="74"/>
      <c r="O269" s="74"/>
      <c r="P269" s="74"/>
      <c r="Q269" s="74"/>
      <c r="R269" s="74"/>
      <c r="S269" s="74"/>
      <c r="T269" s="74"/>
      <c r="U269" s="74"/>
      <c r="V269" s="74"/>
      <c r="W269" s="74"/>
      <c r="X269" s="74"/>
      <c r="Y269" s="74"/>
      <c r="Z269" s="74"/>
    </row>
    <row r="270" spans="2:26" ht="12.75" customHeight="1">
      <c r="B270" s="74"/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</row>
    <row r="271" spans="2:26" ht="12.75" customHeight="1">
      <c r="B271" s="74"/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</row>
    <row r="272" spans="2:26" ht="12.75" customHeight="1">
      <c r="B272" s="74"/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</row>
    <row r="273" spans="2:26" ht="12.75" customHeight="1">
      <c r="B273" s="74"/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</row>
    <row r="274" spans="2:26" ht="12.75" customHeight="1">
      <c r="B274" s="74"/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</row>
    <row r="275" spans="2:26" ht="12.75" customHeight="1"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</row>
    <row r="276" spans="2:26" ht="12.75" customHeight="1"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</row>
    <row r="277" spans="2:26" ht="12.75" customHeight="1"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</row>
    <row r="278" spans="2:26" ht="12.75" customHeight="1"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</row>
    <row r="279" spans="2:26" ht="12.75" customHeight="1"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</row>
    <row r="280" spans="2:26" ht="12.75" customHeight="1"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</row>
    <row r="281" spans="2:26" ht="12.75" customHeight="1"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</row>
    <row r="282" spans="2:26" ht="12.75" customHeight="1"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</row>
    <row r="283" spans="2:26" ht="12.75" customHeight="1"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</row>
    <row r="284" spans="2:26" ht="12.75" customHeight="1"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</row>
    <row r="285" spans="2:26" ht="12.75" customHeight="1"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</row>
    <row r="286" spans="2:26" ht="12.75" customHeight="1"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</row>
    <row r="287" spans="2:26" ht="12.75" customHeight="1"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</row>
    <row r="288" spans="2:26" ht="12.75" customHeight="1"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</row>
    <row r="289" spans="2:26" ht="12.75" customHeight="1"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</row>
    <row r="290" spans="2:26" ht="12.75" customHeight="1">
      <c r="B290" s="74"/>
      <c r="C290" s="74"/>
      <c r="D290" s="74"/>
      <c r="E290" s="74"/>
      <c r="F290" s="74"/>
      <c r="G290" s="74"/>
      <c r="H290" s="74"/>
      <c r="I290" s="74"/>
      <c r="J290" s="74"/>
      <c r="K290" s="74"/>
      <c r="L290" s="74"/>
      <c r="M290" s="74"/>
      <c r="N290" s="74"/>
      <c r="O290" s="74"/>
      <c r="P290" s="74"/>
      <c r="Q290" s="74"/>
      <c r="R290" s="74"/>
      <c r="S290" s="74"/>
      <c r="T290" s="74"/>
      <c r="U290" s="74"/>
      <c r="V290" s="74"/>
      <c r="W290" s="74"/>
      <c r="X290" s="74"/>
      <c r="Y290" s="74"/>
      <c r="Z290" s="74"/>
    </row>
    <row r="291" spans="2:26" ht="12.75" customHeight="1">
      <c r="B291" s="74"/>
      <c r="C291" s="74"/>
      <c r="D291" s="74"/>
      <c r="E291" s="74"/>
      <c r="F291" s="74"/>
      <c r="G291" s="74"/>
      <c r="H291" s="74"/>
      <c r="I291" s="74"/>
      <c r="J291" s="74"/>
      <c r="K291" s="74"/>
      <c r="L291" s="74"/>
      <c r="M291" s="74"/>
      <c r="N291" s="74"/>
      <c r="O291" s="74"/>
      <c r="P291" s="74"/>
      <c r="Q291" s="74"/>
      <c r="R291" s="74"/>
      <c r="S291" s="74"/>
      <c r="T291" s="74"/>
      <c r="U291" s="74"/>
      <c r="V291" s="74"/>
      <c r="W291" s="74"/>
      <c r="X291" s="74"/>
      <c r="Y291" s="74"/>
      <c r="Z291" s="74"/>
    </row>
    <row r="292" spans="2:26" ht="12.75" customHeight="1">
      <c r="B292" s="74"/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</row>
    <row r="293" spans="2:26" ht="12.75" customHeight="1">
      <c r="B293" s="74"/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</row>
    <row r="294" spans="2:26" ht="12.75" customHeight="1">
      <c r="B294" s="74"/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</row>
    <row r="295" spans="2:26" ht="12.75" customHeight="1"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</row>
    <row r="296" spans="2:26" ht="12.75" customHeight="1"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</row>
    <row r="297" spans="2:26" ht="12.75" customHeight="1"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</row>
    <row r="298" spans="2:26" ht="12.75" customHeight="1"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</row>
    <row r="299" spans="2:26" ht="12.75" customHeight="1"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</row>
    <row r="300" spans="2:26" ht="12.75" customHeight="1"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</row>
    <row r="301" spans="2:26" ht="12.75" customHeight="1"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</row>
    <row r="302" spans="2:26" ht="12.75" customHeight="1"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</row>
    <row r="303" spans="2:26" ht="12.75" customHeight="1"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</row>
    <row r="304" spans="2:26" ht="12.75" customHeight="1"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</row>
    <row r="305" spans="2:26" ht="12.75" customHeight="1"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</row>
    <row r="306" spans="2:26" ht="12.75" customHeight="1"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</row>
    <row r="307" spans="2:26" ht="12.75" customHeight="1"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</row>
    <row r="308" spans="2:26" ht="12.75" customHeight="1"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</row>
    <row r="309" spans="2:26" ht="12.75" customHeight="1"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</row>
    <row r="310" spans="2:26" ht="12.75" customHeight="1"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</row>
    <row r="311" spans="2:26" ht="12.75" customHeight="1"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</row>
    <row r="312" spans="2:26" ht="12.75" customHeight="1">
      <c r="B312" s="74"/>
      <c r="C312" s="74"/>
      <c r="D312" s="74"/>
      <c r="E312" s="74"/>
      <c r="F312" s="74"/>
      <c r="G312" s="74"/>
      <c r="H312" s="74"/>
      <c r="I312" s="74"/>
      <c r="J312" s="74"/>
      <c r="K312" s="74"/>
      <c r="L312" s="74"/>
      <c r="M312" s="74"/>
      <c r="N312" s="74"/>
      <c r="O312" s="74"/>
      <c r="P312" s="74"/>
      <c r="Q312" s="74"/>
      <c r="R312" s="74"/>
      <c r="S312" s="74"/>
      <c r="T312" s="74"/>
      <c r="U312" s="74"/>
      <c r="V312" s="74"/>
      <c r="W312" s="74"/>
      <c r="X312" s="74"/>
      <c r="Y312" s="74"/>
      <c r="Z312" s="74"/>
    </row>
    <row r="313" spans="2:26" ht="12.75" customHeight="1">
      <c r="B313" s="74"/>
      <c r="C313" s="74"/>
      <c r="D313" s="74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4"/>
      <c r="V313" s="74"/>
      <c r="W313" s="74"/>
      <c r="X313" s="74"/>
      <c r="Y313" s="74"/>
      <c r="Z313" s="74"/>
    </row>
    <row r="314" spans="2:26" ht="12.75" customHeight="1">
      <c r="B314" s="74"/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</row>
    <row r="315" spans="2:26" ht="12.75" customHeight="1">
      <c r="B315" s="74"/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</row>
    <row r="316" spans="2:26" ht="12.75" customHeight="1">
      <c r="B316" s="74"/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</row>
    <row r="317" spans="2:26" ht="12.75" customHeight="1">
      <c r="B317" s="74"/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</row>
    <row r="318" spans="2:26" ht="12.75" customHeight="1">
      <c r="B318" s="74"/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</row>
    <row r="319" spans="2:26" ht="12.75" customHeight="1">
      <c r="B319" s="74"/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</row>
    <row r="320" spans="2:26" ht="12.75" customHeight="1">
      <c r="B320" s="74"/>
      <c r="C320" s="74"/>
      <c r="D320" s="74"/>
      <c r="E320" s="74"/>
      <c r="F320" s="74"/>
      <c r="G320" s="74"/>
      <c r="H320" s="74"/>
      <c r="I320" s="74"/>
      <c r="J320" s="74"/>
      <c r="K320" s="74"/>
      <c r="L320" s="74"/>
      <c r="M320" s="74"/>
      <c r="N320" s="74"/>
      <c r="O320" s="74"/>
      <c r="P320" s="74"/>
      <c r="Q320" s="74"/>
      <c r="R320" s="74"/>
      <c r="S320" s="74"/>
      <c r="T320" s="74"/>
      <c r="U320" s="74"/>
      <c r="V320" s="74"/>
      <c r="W320" s="74"/>
      <c r="X320" s="74"/>
      <c r="Y320" s="74"/>
      <c r="Z320" s="74"/>
    </row>
    <row r="321" spans="2:26" ht="12.75" customHeight="1">
      <c r="B321" s="74"/>
      <c r="C321" s="74"/>
      <c r="D321" s="74"/>
      <c r="E321" s="74"/>
      <c r="F321" s="74"/>
      <c r="G321" s="74"/>
      <c r="H321" s="74"/>
      <c r="I321" s="74"/>
      <c r="J321" s="74"/>
      <c r="K321" s="74"/>
      <c r="L321" s="74"/>
      <c r="M321" s="74"/>
      <c r="N321" s="74"/>
      <c r="O321" s="74"/>
      <c r="P321" s="74"/>
      <c r="Q321" s="74"/>
      <c r="R321" s="74"/>
      <c r="S321" s="74"/>
      <c r="T321" s="74"/>
      <c r="U321" s="74"/>
      <c r="V321" s="74"/>
      <c r="W321" s="74"/>
      <c r="X321" s="74"/>
      <c r="Y321" s="74"/>
      <c r="Z321" s="74"/>
    </row>
    <row r="322" spans="2:26" ht="12.75" customHeight="1">
      <c r="B322" s="74"/>
      <c r="C322" s="74"/>
      <c r="D322" s="74"/>
      <c r="E322" s="74"/>
      <c r="F322" s="74"/>
      <c r="G322" s="74"/>
      <c r="H322" s="74"/>
      <c r="I322" s="74"/>
      <c r="J322" s="74"/>
      <c r="K322" s="74"/>
      <c r="L322" s="74"/>
      <c r="M322" s="74"/>
      <c r="N322" s="74"/>
      <c r="O322" s="74"/>
      <c r="P322" s="74"/>
      <c r="Q322" s="74"/>
      <c r="R322" s="74"/>
      <c r="S322" s="74"/>
      <c r="T322" s="74"/>
      <c r="U322" s="74"/>
      <c r="V322" s="74"/>
      <c r="W322" s="74"/>
      <c r="X322" s="74"/>
      <c r="Y322" s="74"/>
      <c r="Z322" s="74"/>
    </row>
    <row r="323" spans="2:26" ht="12.75" customHeight="1">
      <c r="B323" s="74"/>
      <c r="C323" s="74"/>
      <c r="D323" s="74"/>
      <c r="E323" s="74"/>
      <c r="F323" s="74"/>
      <c r="G323" s="74"/>
      <c r="H323" s="74"/>
      <c r="I323" s="74"/>
      <c r="J323" s="74"/>
      <c r="K323" s="74"/>
      <c r="L323" s="74"/>
      <c r="M323" s="74"/>
      <c r="N323" s="74"/>
      <c r="O323" s="74"/>
      <c r="P323" s="74"/>
      <c r="Q323" s="74"/>
      <c r="R323" s="74"/>
      <c r="S323" s="74"/>
      <c r="T323" s="74"/>
      <c r="U323" s="74"/>
      <c r="V323" s="74"/>
      <c r="W323" s="74"/>
      <c r="X323" s="74"/>
      <c r="Y323" s="74"/>
      <c r="Z323" s="74"/>
    </row>
    <row r="324" spans="2:26" ht="12.75" customHeight="1">
      <c r="B324" s="74"/>
      <c r="C324" s="74"/>
      <c r="D324" s="74"/>
      <c r="E324" s="74"/>
      <c r="F324" s="74"/>
      <c r="G324" s="74"/>
      <c r="H324" s="74"/>
      <c r="I324" s="74"/>
      <c r="J324" s="74"/>
      <c r="K324" s="74"/>
      <c r="L324" s="74"/>
      <c r="M324" s="74"/>
      <c r="N324" s="74"/>
      <c r="O324" s="74"/>
      <c r="P324" s="74"/>
      <c r="Q324" s="74"/>
      <c r="R324" s="74"/>
      <c r="S324" s="74"/>
      <c r="T324" s="74"/>
      <c r="U324" s="74"/>
      <c r="V324" s="74"/>
      <c r="W324" s="74"/>
      <c r="X324" s="74"/>
      <c r="Y324" s="74"/>
      <c r="Z324" s="74"/>
    </row>
    <row r="325" spans="2:26" ht="12.75" customHeight="1">
      <c r="B325" s="74"/>
      <c r="C325" s="74"/>
      <c r="D325" s="74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4"/>
      <c r="V325" s="74"/>
      <c r="W325" s="74"/>
      <c r="X325" s="74"/>
      <c r="Y325" s="74"/>
      <c r="Z325" s="74"/>
    </row>
    <row r="326" spans="2:26" ht="12.75" customHeight="1">
      <c r="B326" s="74"/>
      <c r="C326" s="74"/>
      <c r="D326" s="74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4"/>
      <c r="V326" s="74"/>
      <c r="W326" s="74"/>
      <c r="X326" s="74"/>
      <c r="Y326" s="74"/>
      <c r="Z326" s="74"/>
    </row>
    <row r="327" spans="2:26" ht="12.75" customHeight="1">
      <c r="B327" s="74"/>
      <c r="C327" s="74"/>
      <c r="D327" s="74"/>
      <c r="E327" s="74"/>
      <c r="F327" s="74"/>
      <c r="G327" s="74"/>
      <c r="H327" s="74"/>
      <c r="I327" s="74"/>
      <c r="J327" s="74"/>
      <c r="K327" s="74"/>
      <c r="L327" s="74"/>
      <c r="M327" s="74"/>
      <c r="N327" s="74"/>
      <c r="O327" s="74"/>
      <c r="P327" s="74"/>
      <c r="Q327" s="74"/>
      <c r="R327" s="74"/>
      <c r="S327" s="74"/>
      <c r="T327" s="74"/>
      <c r="U327" s="74"/>
      <c r="V327" s="74"/>
      <c r="W327" s="74"/>
      <c r="X327" s="74"/>
      <c r="Y327" s="74"/>
      <c r="Z327" s="74"/>
    </row>
    <row r="328" spans="2:26" ht="12.75" customHeight="1">
      <c r="B328" s="74"/>
      <c r="C328" s="74"/>
      <c r="D328" s="74"/>
      <c r="E328" s="74"/>
      <c r="F328" s="74"/>
      <c r="G328" s="74"/>
      <c r="H328" s="74"/>
      <c r="I328" s="74"/>
      <c r="J328" s="74"/>
      <c r="K328" s="74"/>
      <c r="L328" s="74"/>
      <c r="M328" s="74"/>
      <c r="N328" s="74"/>
      <c r="O328" s="74"/>
      <c r="P328" s="74"/>
      <c r="Q328" s="74"/>
      <c r="R328" s="74"/>
      <c r="S328" s="74"/>
      <c r="T328" s="74"/>
      <c r="U328" s="74"/>
      <c r="V328" s="74"/>
      <c r="W328" s="74"/>
      <c r="X328" s="74"/>
      <c r="Y328" s="74"/>
      <c r="Z328" s="74"/>
    </row>
    <row r="329" spans="2:26" ht="12.75" customHeight="1">
      <c r="B329" s="74"/>
      <c r="C329" s="74"/>
      <c r="D329" s="74"/>
      <c r="E329" s="74"/>
      <c r="F329" s="74"/>
      <c r="G329" s="74"/>
      <c r="H329" s="74"/>
      <c r="I329" s="74"/>
      <c r="J329" s="74"/>
      <c r="K329" s="74"/>
      <c r="L329" s="74"/>
      <c r="M329" s="74"/>
      <c r="N329" s="74"/>
      <c r="O329" s="74"/>
      <c r="P329" s="74"/>
      <c r="Q329" s="74"/>
      <c r="R329" s="74"/>
      <c r="S329" s="74"/>
      <c r="T329" s="74"/>
      <c r="U329" s="74"/>
      <c r="V329" s="74"/>
      <c r="W329" s="74"/>
      <c r="X329" s="74"/>
      <c r="Y329" s="74"/>
      <c r="Z329" s="74"/>
    </row>
    <row r="330" spans="2:26" ht="12.75" customHeight="1">
      <c r="B330" s="74"/>
      <c r="C330" s="74"/>
      <c r="D330" s="74"/>
      <c r="E330" s="74"/>
      <c r="F330" s="74"/>
      <c r="G330" s="74"/>
      <c r="H330" s="74"/>
      <c r="I330" s="74"/>
      <c r="J330" s="74"/>
      <c r="K330" s="74"/>
      <c r="L330" s="74"/>
      <c r="M330" s="74"/>
      <c r="N330" s="74"/>
      <c r="O330" s="74"/>
      <c r="P330" s="74"/>
      <c r="Q330" s="74"/>
      <c r="R330" s="74"/>
      <c r="S330" s="74"/>
      <c r="T330" s="74"/>
      <c r="U330" s="74"/>
      <c r="V330" s="74"/>
      <c r="W330" s="74"/>
      <c r="X330" s="74"/>
      <c r="Y330" s="74"/>
      <c r="Z330" s="74"/>
    </row>
    <row r="331" spans="2:26" ht="12.75" customHeight="1">
      <c r="B331" s="74"/>
      <c r="C331" s="74"/>
      <c r="D331" s="74"/>
      <c r="E331" s="74"/>
      <c r="F331" s="74"/>
      <c r="G331" s="74"/>
      <c r="H331" s="74"/>
      <c r="I331" s="74"/>
      <c r="J331" s="74"/>
      <c r="K331" s="74"/>
      <c r="L331" s="74"/>
      <c r="M331" s="74"/>
      <c r="N331" s="74"/>
      <c r="O331" s="74"/>
      <c r="P331" s="74"/>
      <c r="Q331" s="74"/>
      <c r="R331" s="74"/>
      <c r="S331" s="74"/>
      <c r="T331" s="74"/>
      <c r="U331" s="74"/>
      <c r="V331" s="74"/>
      <c r="W331" s="74"/>
      <c r="X331" s="74"/>
      <c r="Y331" s="74"/>
      <c r="Z331" s="74"/>
    </row>
    <row r="332" spans="2:26" ht="12.75" customHeight="1">
      <c r="B332" s="74"/>
      <c r="C332" s="74"/>
      <c r="D332" s="74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4"/>
      <c r="T332" s="74"/>
      <c r="U332" s="74"/>
      <c r="V332" s="74"/>
      <c r="W332" s="74"/>
      <c r="X332" s="74"/>
      <c r="Y332" s="74"/>
      <c r="Z332" s="74"/>
    </row>
    <row r="333" spans="2:26" ht="12.75" customHeight="1">
      <c r="B333" s="74"/>
      <c r="C333" s="74"/>
      <c r="D333" s="74"/>
      <c r="E333" s="74"/>
      <c r="F333" s="74"/>
      <c r="G333" s="74"/>
      <c r="H333" s="74"/>
      <c r="I333" s="74"/>
      <c r="J333" s="74"/>
      <c r="K333" s="74"/>
      <c r="L333" s="74"/>
      <c r="M333" s="74"/>
      <c r="N333" s="74"/>
      <c r="O333" s="74"/>
      <c r="P333" s="74"/>
      <c r="Q333" s="74"/>
      <c r="R333" s="74"/>
      <c r="S333" s="74"/>
      <c r="T333" s="74"/>
      <c r="U333" s="74"/>
      <c r="V333" s="74"/>
      <c r="W333" s="74"/>
      <c r="X333" s="74"/>
      <c r="Y333" s="74"/>
      <c r="Z333" s="74"/>
    </row>
    <row r="334" spans="2:26" ht="12.75" customHeight="1">
      <c r="B334" s="74"/>
      <c r="C334" s="74"/>
      <c r="D334" s="74"/>
      <c r="E334" s="74"/>
      <c r="F334" s="74"/>
      <c r="G334" s="74"/>
      <c r="H334" s="74"/>
      <c r="I334" s="74"/>
      <c r="J334" s="74"/>
      <c r="K334" s="74"/>
      <c r="L334" s="74"/>
      <c r="M334" s="74"/>
      <c r="N334" s="74"/>
      <c r="O334" s="74"/>
      <c r="P334" s="74"/>
      <c r="Q334" s="74"/>
      <c r="R334" s="74"/>
      <c r="S334" s="74"/>
      <c r="T334" s="74"/>
      <c r="U334" s="74"/>
      <c r="V334" s="74"/>
      <c r="W334" s="74"/>
      <c r="X334" s="74"/>
      <c r="Y334" s="74"/>
      <c r="Z334" s="74"/>
    </row>
    <row r="335" spans="2:26" ht="12.75" customHeight="1">
      <c r="B335" s="74"/>
      <c r="C335" s="74"/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4"/>
      <c r="S335" s="74"/>
      <c r="T335" s="74"/>
      <c r="U335" s="74"/>
      <c r="V335" s="74"/>
      <c r="W335" s="74"/>
      <c r="X335" s="74"/>
      <c r="Y335" s="74"/>
      <c r="Z335" s="74"/>
    </row>
    <row r="336" spans="2:26" ht="12.75" customHeight="1">
      <c r="B336" s="74"/>
      <c r="C336" s="74"/>
      <c r="D336" s="74"/>
      <c r="E336" s="74"/>
      <c r="F336" s="74"/>
      <c r="G336" s="74"/>
      <c r="H336" s="74"/>
      <c r="I336" s="74"/>
      <c r="J336" s="74"/>
      <c r="K336" s="74"/>
      <c r="L336" s="74"/>
      <c r="M336" s="74"/>
      <c r="N336" s="74"/>
      <c r="O336" s="74"/>
      <c r="P336" s="74"/>
      <c r="Q336" s="74"/>
      <c r="R336" s="74"/>
      <c r="S336" s="74"/>
      <c r="T336" s="74"/>
      <c r="U336" s="74"/>
      <c r="V336" s="74"/>
      <c r="W336" s="74"/>
      <c r="X336" s="74"/>
      <c r="Y336" s="74"/>
      <c r="Z336" s="74"/>
    </row>
    <row r="337" spans="2:26" ht="12.75" customHeight="1">
      <c r="B337" s="74"/>
      <c r="C337" s="74"/>
      <c r="D337" s="74"/>
      <c r="E337" s="74"/>
      <c r="F337" s="74"/>
      <c r="G337" s="74"/>
      <c r="H337" s="74"/>
      <c r="I337" s="74"/>
      <c r="J337" s="74"/>
      <c r="K337" s="74"/>
      <c r="L337" s="74"/>
      <c r="M337" s="74"/>
      <c r="N337" s="74"/>
      <c r="O337" s="74"/>
      <c r="P337" s="74"/>
      <c r="Q337" s="74"/>
      <c r="R337" s="74"/>
      <c r="S337" s="74"/>
      <c r="T337" s="74"/>
      <c r="U337" s="74"/>
      <c r="V337" s="74"/>
      <c r="W337" s="74"/>
      <c r="X337" s="74"/>
      <c r="Y337" s="74"/>
      <c r="Z337" s="74"/>
    </row>
    <row r="338" spans="2:26" ht="12.75" customHeight="1">
      <c r="B338" s="74"/>
      <c r="C338" s="74"/>
      <c r="D338" s="74"/>
      <c r="E338" s="74"/>
      <c r="F338" s="74"/>
      <c r="G338" s="74"/>
      <c r="H338" s="74"/>
      <c r="I338" s="74"/>
      <c r="J338" s="74"/>
      <c r="K338" s="74"/>
      <c r="L338" s="74"/>
      <c r="M338" s="74"/>
      <c r="N338" s="74"/>
      <c r="O338" s="74"/>
      <c r="P338" s="74"/>
      <c r="Q338" s="74"/>
      <c r="R338" s="74"/>
      <c r="S338" s="74"/>
      <c r="T338" s="74"/>
      <c r="U338" s="74"/>
      <c r="V338" s="74"/>
      <c r="W338" s="74"/>
      <c r="X338" s="74"/>
      <c r="Y338" s="74"/>
      <c r="Z338" s="74"/>
    </row>
    <row r="339" spans="2:26" ht="12.75" customHeight="1">
      <c r="B339" s="74"/>
      <c r="C339" s="74"/>
      <c r="D339" s="74"/>
      <c r="E339" s="74"/>
      <c r="F339" s="74"/>
      <c r="G339" s="74"/>
      <c r="H339" s="74"/>
      <c r="I339" s="74"/>
      <c r="J339" s="74"/>
      <c r="K339" s="74"/>
      <c r="L339" s="74"/>
      <c r="M339" s="74"/>
      <c r="N339" s="74"/>
      <c r="O339" s="74"/>
      <c r="P339" s="74"/>
      <c r="Q339" s="74"/>
      <c r="R339" s="74"/>
      <c r="S339" s="74"/>
      <c r="T339" s="74"/>
      <c r="U339" s="74"/>
      <c r="V339" s="74"/>
      <c r="W339" s="74"/>
      <c r="X339" s="74"/>
      <c r="Y339" s="74"/>
      <c r="Z339" s="74"/>
    </row>
    <row r="340" spans="2:26" ht="12.75" customHeight="1">
      <c r="B340" s="74"/>
      <c r="C340" s="74"/>
      <c r="D340" s="74"/>
      <c r="E340" s="74"/>
      <c r="F340" s="74"/>
      <c r="G340" s="74"/>
      <c r="H340" s="74"/>
      <c r="I340" s="74"/>
      <c r="J340" s="74"/>
      <c r="K340" s="74"/>
      <c r="L340" s="74"/>
      <c r="M340" s="74"/>
      <c r="N340" s="74"/>
      <c r="O340" s="74"/>
      <c r="P340" s="74"/>
      <c r="Q340" s="74"/>
      <c r="R340" s="74"/>
      <c r="S340" s="74"/>
      <c r="T340" s="74"/>
      <c r="U340" s="74"/>
      <c r="V340" s="74"/>
      <c r="W340" s="74"/>
      <c r="X340" s="74"/>
      <c r="Y340" s="74"/>
      <c r="Z340" s="74"/>
    </row>
    <row r="341" spans="2:26" ht="12.75" customHeight="1">
      <c r="B341" s="74"/>
      <c r="C341" s="74"/>
      <c r="D341" s="74"/>
      <c r="E341" s="74"/>
      <c r="F341" s="74"/>
      <c r="G341" s="74"/>
      <c r="H341" s="74"/>
      <c r="I341" s="74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4"/>
      <c r="V341" s="74"/>
      <c r="W341" s="74"/>
      <c r="X341" s="74"/>
      <c r="Y341" s="74"/>
      <c r="Z341" s="74"/>
    </row>
    <row r="342" spans="2:26" ht="12.75" customHeight="1">
      <c r="B342" s="74"/>
      <c r="C342" s="74"/>
      <c r="D342" s="74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4"/>
      <c r="V342" s="74"/>
      <c r="W342" s="74"/>
      <c r="X342" s="74"/>
      <c r="Y342" s="74"/>
      <c r="Z342" s="74"/>
    </row>
    <row r="343" spans="2:26" ht="12.75" customHeight="1">
      <c r="B343" s="74"/>
      <c r="C343" s="74"/>
      <c r="D343" s="74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4"/>
      <c r="V343" s="74"/>
      <c r="W343" s="74"/>
      <c r="X343" s="74"/>
      <c r="Y343" s="74"/>
      <c r="Z343" s="74"/>
    </row>
    <row r="344" spans="2:26" ht="12.75" customHeight="1">
      <c r="B344" s="74"/>
      <c r="C344" s="74"/>
      <c r="D344" s="74"/>
      <c r="E344" s="74"/>
      <c r="F344" s="74"/>
      <c r="G344" s="74"/>
      <c r="H344" s="74"/>
      <c r="I344" s="74"/>
      <c r="J344" s="74"/>
      <c r="K344" s="74"/>
      <c r="L344" s="74"/>
      <c r="M344" s="74"/>
      <c r="N344" s="74"/>
      <c r="O344" s="74"/>
      <c r="P344" s="74"/>
      <c r="Q344" s="74"/>
      <c r="R344" s="74"/>
      <c r="S344" s="74"/>
      <c r="T344" s="74"/>
      <c r="U344" s="74"/>
      <c r="V344" s="74"/>
      <c r="W344" s="74"/>
      <c r="X344" s="74"/>
      <c r="Y344" s="74"/>
      <c r="Z344" s="74"/>
    </row>
    <row r="345" spans="2:26" ht="12.75" customHeight="1">
      <c r="B345" s="74"/>
      <c r="C345" s="74"/>
      <c r="D345" s="74"/>
      <c r="E345" s="74"/>
      <c r="F345" s="74"/>
      <c r="G345" s="74"/>
      <c r="H345" s="74"/>
      <c r="I345" s="74"/>
      <c r="J345" s="74"/>
      <c r="K345" s="74"/>
      <c r="L345" s="74"/>
      <c r="M345" s="74"/>
      <c r="N345" s="74"/>
      <c r="O345" s="74"/>
      <c r="P345" s="74"/>
      <c r="Q345" s="74"/>
      <c r="R345" s="74"/>
      <c r="S345" s="74"/>
      <c r="T345" s="74"/>
      <c r="U345" s="74"/>
      <c r="V345" s="74"/>
      <c r="W345" s="74"/>
      <c r="X345" s="74"/>
      <c r="Y345" s="74"/>
      <c r="Z345" s="74"/>
    </row>
    <row r="346" spans="2:26" ht="12.75" customHeight="1">
      <c r="B346" s="74"/>
      <c r="C346" s="74"/>
      <c r="D346" s="74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4"/>
      <c r="V346" s="74"/>
      <c r="W346" s="74"/>
      <c r="X346" s="74"/>
      <c r="Y346" s="74"/>
      <c r="Z346" s="74"/>
    </row>
    <row r="347" spans="2:26" ht="12.75" customHeight="1">
      <c r="B347" s="74"/>
      <c r="C347" s="74"/>
      <c r="D347" s="74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4"/>
      <c r="V347" s="74"/>
      <c r="W347" s="74"/>
      <c r="X347" s="74"/>
      <c r="Y347" s="74"/>
      <c r="Z347" s="74"/>
    </row>
    <row r="348" spans="2:26" ht="12.75" customHeight="1">
      <c r="B348" s="74"/>
      <c r="C348" s="74"/>
      <c r="D348" s="74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4"/>
      <c r="V348" s="74"/>
      <c r="W348" s="74"/>
      <c r="X348" s="74"/>
      <c r="Y348" s="74"/>
      <c r="Z348" s="74"/>
    </row>
    <row r="349" spans="2:26" ht="12.75" customHeight="1">
      <c r="B349" s="74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4"/>
      <c r="V349" s="74"/>
      <c r="W349" s="74"/>
      <c r="X349" s="74"/>
      <c r="Y349" s="74"/>
      <c r="Z349" s="74"/>
    </row>
    <row r="350" spans="2:26" ht="12.75" customHeight="1">
      <c r="B350" s="74"/>
      <c r="C350" s="74"/>
      <c r="D350" s="74"/>
      <c r="E350" s="74"/>
      <c r="F350" s="74"/>
      <c r="G350" s="74"/>
      <c r="H350" s="74"/>
      <c r="I350" s="74"/>
      <c r="J350" s="74"/>
      <c r="K350" s="74"/>
      <c r="L350" s="74"/>
      <c r="M350" s="74"/>
      <c r="N350" s="74"/>
      <c r="O350" s="74"/>
      <c r="P350" s="74"/>
      <c r="Q350" s="74"/>
      <c r="R350" s="74"/>
      <c r="S350" s="74"/>
      <c r="T350" s="74"/>
      <c r="U350" s="74"/>
      <c r="V350" s="74"/>
      <c r="W350" s="74"/>
      <c r="X350" s="74"/>
      <c r="Y350" s="74"/>
      <c r="Z350" s="74"/>
    </row>
    <row r="351" spans="2:26" ht="12.75" customHeight="1">
      <c r="B351" s="74"/>
      <c r="C351" s="74"/>
      <c r="D351" s="74"/>
      <c r="E351" s="74"/>
      <c r="F351" s="74"/>
      <c r="G351" s="74"/>
      <c r="H351" s="74"/>
      <c r="I351" s="74"/>
      <c r="J351" s="74"/>
      <c r="K351" s="74"/>
      <c r="L351" s="74"/>
      <c r="M351" s="74"/>
      <c r="N351" s="74"/>
      <c r="O351" s="74"/>
      <c r="P351" s="74"/>
      <c r="Q351" s="74"/>
      <c r="R351" s="74"/>
      <c r="S351" s="74"/>
      <c r="T351" s="74"/>
      <c r="U351" s="74"/>
      <c r="V351" s="74"/>
      <c r="W351" s="74"/>
      <c r="X351" s="74"/>
      <c r="Y351" s="74"/>
      <c r="Z351" s="74"/>
    </row>
    <row r="352" spans="2:26" ht="12.75" customHeight="1">
      <c r="B352" s="74"/>
      <c r="C352" s="74"/>
      <c r="D352" s="74"/>
      <c r="E352" s="74"/>
      <c r="F352" s="74"/>
      <c r="G352" s="74"/>
      <c r="H352" s="74"/>
      <c r="I352" s="74"/>
      <c r="J352" s="74"/>
      <c r="K352" s="74"/>
      <c r="L352" s="74"/>
      <c r="M352" s="74"/>
      <c r="N352" s="74"/>
      <c r="O352" s="74"/>
      <c r="P352" s="74"/>
      <c r="Q352" s="74"/>
      <c r="R352" s="74"/>
      <c r="S352" s="74"/>
      <c r="T352" s="74"/>
      <c r="U352" s="74"/>
      <c r="V352" s="74"/>
      <c r="W352" s="74"/>
      <c r="X352" s="74"/>
      <c r="Y352" s="74"/>
      <c r="Z352" s="74"/>
    </row>
    <row r="353" spans="2:26" ht="12.75" customHeight="1">
      <c r="B353" s="74"/>
      <c r="C353" s="74"/>
      <c r="D353" s="74"/>
      <c r="E353" s="74"/>
      <c r="F353" s="74"/>
      <c r="G353" s="74"/>
      <c r="H353" s="74"/>
      <c r="I353" s="74"/>
      <c r="J353" s="74"/>
      <c r="K353" s="74"/>
      <c r="L353" s="74"/>
      <c r="M353" s="74"/>
      <c r="N353" s="74"/>
      <c r="O353" s="74"/>
      <c r="P353" s="74"/>
      <c r="Q353" s="74"/>
      <c r="R353" s="74"/>
      <c r="S353" s="74"/>
      <c r="T353" s="74"/>
      <c r="U353" s="74"/>
      <c r="V353" s="74"/>
      <c r="W353" s="74"/>
      <c r="X353" s="74"/>
      <c r="Y353" s="74"/>
      <c r="Z353" s="74"/>
    </row>
    <row r="354" spans="2:26" ht="12.75" customHeight="1">
      <c r="B354" s="74"/>
      <c r="C354" s="74"/>
      <c r="D354" s="74"/>
      <c r="E354" s="74"/>
      <c r="F354" s="74"/>
      <c r="G354" s="74"/>
      <c r="H354" s="74"/>
      <c r="I354" s="74"/>
      <c r="J354" s="74"/>
      <c r="K354" s="74"/>
      <c r="L354" s="74"/>
      <c r="M354" s="74"/>
      <c r="N354" s="74"/>
      <c r="O354" s="74"/>
      <c r="P354" s="74"/>
      <c r="Q354" s="74"/>
      <c r="R354" s="74"/>
      <c r="S354" s="74"/>
      <c r="T354" s="74"/>
      <c r="U354" s="74"/>
      <c r="V354" s="74"/>
      <c r="W354" s="74"/>
      <c r="X354" s="74"/>
      <c r="Y354" s="74"/>
      <c r="Z354" s="74"/>
    </row>
    <row r="355" spans="2:26" ht="12.75" customHeight="1">
      <c r="B355" s="74"/>
      <c r="C355" s="74"/>
      <c r="D355" s="74"/>
      <c r="E355" s="74"/>
      <c r="F355" s="74"/>
      <c r="G355" s="74"/>
      <c r="H355" s="74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4"/>
      <c r="V355" s="74"/>
      <c r="W355" s="74"/>
      <c r="X355" s="74"/>
      <c r="Y355" s="74"/>
      <c r="Z355" s="74"/>
    </row>
    <row r="356" spans="2:26" ht="12.75" customHeight="1">
      <c r="B356" s="74"/>
      <c r="C356" s="74"/>
      <c r="D356" s="74"/>
      <c r="E356" s="74"/>
      <c r="F356" s="74"/>
      <c r="G356" s="74"/>
      <c r="H356" s="74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4"/>
      <c r="V356" s="74"/>
      <c r="W356" s="74"/>
      <c r="X356" s="74"/>
      <c r="Y356" s="74"/>
      <c r="Z356" s="74"/>
    </row>
    <row r="357" spans="2:26" ht="12.75" customHeight="1">
      <c r="B357" s="74"/>
      <c r="C357" s="74"/>
      <c r="D357" s="74"/>
      <c r="E357" s="74"/>
      <c r="F357" s="74"/>
      <c r="G357" s="74"/>
      <c r="H357" s="74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4"/>
      <c r="V357" s="74"/>
      <c r="W357" s="74"/>
      <c r="X357" s="74"/>
      <c r="Y357" s="74"/>
      <c r="Z357" s="74"/>
    </row>
    <row r="358" spans="2:26" ht="12.75" customHeight="1">
      <c r="B358" s="74"/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</row>
    <row r="359" spans="2:26" ht="12.75" customHeight="1"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</row>
    <row r="360" spans="2:26" ht="12.75" customHeight="1"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</row>
    <row r="361" spans="2:26" ht="12.75" customHeight="1"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</row>
    <row r="362" spans="2:26" ht="12.75" customHeight="1"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</row>
    <row r="363" spans="2:26" ht="12.75" customHeight="1"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</row>
    <row r="364" spans="2:26" ht="12.75" customHeight="1"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</row>
    <row r="365" spans="2:26" ht="12.75" customHeight="1"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</row>
    <row r="366" spans="2:26" ht="12.75" customHeight="1"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</row>
    <row r="367" spans="2:26" ht="12.75" customHeight="1"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</row>
    <row r="368" spans="2:26" ht="12.75" customHeight="1"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</row>
    <row r="369" spans="2:26" ht="12.75" customHeight="1"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</row>
    <row r="370" spans="2:26" ht="12.75" customHeight="1"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</row>
    <row r="371" spans="2:26" ht="12.75" customHeight="1"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</row>
    <row r="372" spans="2:26" ht="12.75" customHeight="1"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</row>
    <row r="373" spans="2:26" ht="12.75" customHeight="1"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</row>
    <row r="374" spans="2:26" ht="12.75" customHeight="1"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</row>
    <row r="375" spans="2:26" ht="12.75" customHeight="1"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</row>
    <row r="376" spans="2:26" ht="12.75" customHeight="1"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</row>
    <row r="377" spans="2:26" ht="12.75" customHeight="1"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</row>
    <row r="378" spans="2:26" ht="12.75" customHeight="1">
      <c r="B378" s="74"/>
      <c r="C378" s="74"/>
      <c r="D378" s="74"/>
      <c r="E378" s="74"/>
      <c r="F378" s="74"/>
      <c r="G378" s="74"/>
      <c r="H378" s="74"/>
      <c r="I378" s="74"/>
      <c r="J378" s="74"/>
      <c r="K378" s="74"/>
      <c r="L378" s="74"/>
      <c r="M378" s="74"/>
      <c r="N378" s="74"/>
      <c r="O378" s="74"/>
      <c r="P378" s="74"/>
      <c r="Q378" s="74"/>
      <c r="R378" s="74"/>
      <c r="S378" s="74"/>
      <c r="T378" s="74"/>
      <c r="U378" s="74"/>
      <c r="V378" s="74"/>
      <c r="W378" s="74"/>
      <c r="X378" s="74"/>
      <c r="Y378" s="74"/>
      <c r="Z378" s="74"/>
    </row>
    <row r="379" spans="2:26" ht="12.75" customHeight="1">
      <c r="B379" s="74"/>
      <c r="C379" s="74"/>
      <c r="D379" s="74"/>
      <c r="E379" s="74"/>
      <c r="F379" s="74"/>
      <c r="G379" s="74"/>
      <c r="H379" s="74"/>
      <c r="I379" s="74"/>
      <c r="J379" s="74"/>
      <c r="K379" s="74"/>
      <c r="L379" s="74"/>
      <c r="M379" s="74"/>
      <c r="N379" s="74"/>
      <c r="O379" s="74"/>
      <c r="P379" s="74"/>
      <c r="Q379" s="74"/>
      <c r="R379" s="74"/>
      <c r="S379" s="74"/>
      <c r="T379" s="74"/>
      <c r="U379" s="74"/>
      <c r="V379" s="74"/>
      <c r="W379" s="74"/>
      <c r="X379" s="74"/>
      <c r="Y379" s="74"/>
      <c r="Z379" s="74"/>
    </row>
    <row r="380" spans="2:26" ht="12.75" customHeight="1">
      <c r="B380" s="74"/>
      <c r="C380" s="74"/>
      <c r="D380" s="74"/>
      <c r="E380" s="74"/>
      <c r="F380" s="74"/>
      <c r="G380" s="74"/>
      <c r="H380" s="74"/>
      <c r="I380" s="74"/>
      <c r="J380" s="74"/>
      <c r="K380" s="74"/>
      <c r="L380" s="74"/>
      <c r="M380" s="74"/>
      <c r="N380" s="74"/>
      <c r="O380" s="74"/>
      <c r="P380" s="74"/>
      <c r="Q380" s="74"/>
      <c r="R380" s="74"/>
      <c r="S380" s="74"/>
      <c r="T380" s="74"/>
      <c r="U380" s="74"/>
      <c r="V380" s="74"/>
      <c r="W380" s="74"/>
      <c r="X380" s="74"/>
      <c r="Y380" s="74"/>
      <c r="Z380" s="74"/>
    </row>
    <row r="381" spans="2:26" ht="12.75" customHeight="1">
      <c r="B381" s="74"/>
      <c r="C381" s="74"/>
      <c r="D381" s="74"/>
      <c r="E381" s="74"/>
      <c r="F381" s="74"/>
      <c r="G381" s="74"/>
      <c r="H381" s="74"/>
      <c r="I381" s="74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74"/>
      <c r="V381" s="74"/>
      <c r="W381" s="74"/>
      <c r="X381" s="74"/>
      <c r="Y381" s="74"/>
      <c r="Z381" s="74"/>
    </row>
    <row r="382" spans="2:26" ht="12.75" customHeight="1">
      <c r="B382" s="74"/>
      <c r="C382" s="74"/>
      <c r="D382" s="74"/>
      <c r="E382" s="74"/>
      <c r="F382" s="74"/>
      <c r="G382" s="74"/>
      <c r="H382" s="74"/>
      <c r="I382" s="74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74"/>
      <c r="V382" s="74"/>
      <c r="W382" s="74"/>
      <c r="X382" s="74"/>
      <c r="Y382" s="74"/>
      <c r="Z382" s="74"/>
    </row>
    <row r="383" spans="2:26" ht="12.75" customHeight="1">
      <c r="B383" s="74"/>
      <c r="C383" s="74"/>
      <c r="D383" s="74"/>
      <c r="E383" s="74"/>
      <c r="F383" s="74"/>
      <c r="G383" s="74"/>
      <c r="H383" s="74"/>
      <c r="I383" s="74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4"/>
      <c r="V383" s="74"/>
      <c r="W383" s="74"/>
      <c r="X383" s="74"/>
      <c r="Y383" s="74"/>
      <c r="Z383" s="74"/>
    </row>
    <row r="384" spans="2:26" ht="12.75" customHeight="1">
      <c r="B384" s="74"/>
      <c r="C384" s="74"/>
      <c r="D384" s="74"/>
      <c r="E384" s="74"/>
      <c r="F384" s="74"/>
      <c r="G384" s="74"/>
      <c r="H384" s="74"/>
      <c r="I384" s="74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4"/>
      <c r="V384" s="74"/>
      <c r="W384" s="74"/>
      <c r="X384" s="74"/>
      <c r="Y384" s="74"/>
      <c r="Z384" s="74"/>
    </row>
    <row r="385" spans="2:26" ht="12.75" customHeight="1">
      <c r="B385" s="74"/>
      <c r="C385" s="74"/>
      <c r="D385" s="74"/>
      <c r="E385" s="74"/>
      <c r="F385" s="74"/>
      <c r="G385" s="74"/>
      <c r="H385" s="74"/>
      <c r="I385" s="74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4"/>
      <c r="V385" s="74"/>
      <c r="W385" s="74"/>
      <c r="X385" s="74"/>
      <c r="Y385" s="74"/>
      <c r="Z385" s="74"/>
    </row>
    <row r="386" spans="2:26" ht="12.75" customHeight="1">
      <c r="B386" s="74"/>
      <c r="C386" s="74"/>
      <c r="D386" s="74"/>
      <c r="E386" s="74"/>
      <c r="F386" s="74"/>
      <c r="G386" s="74"/>
      <c r="H386" s="74"/>
      <c r="I386" s="74"/>
      <c r="J386" s="74"/>
      <c r="K386" s="74"/>
      <c r="L386" s="74"/>
      <c r="M386" s="74"/>
      <c r="N386" s="74"/>
      <c r="O386" s="74"/>
      <c r="P386" s="74"/>
      <c r="Q386" s="74"/>
      <c r="R386" s="74"/>
      <c r="S386" s="74"/>
      <c r="T386" s="74"/>
      <c r="U386" s="74"/>
      <c r="V386" s="74"/>
      <c r="W386" s="74"/>
      <c r="X386" s="74"/>
      <c r="Y386" s="74"/>
      <c r="Z386" s="74"/>
    </row>
    <row r="387" spans="2:26" ht="12.75" customHeight="1">
      <c r="B387" s="74"/>
      <c r="C387" s="74"/>
      <c r="D387" s="74"/>
      <c r="E387" s="74"/>
      <c r="F387" s="74"/>
      <c r="G387" s="74"/>
      <c r="H387" s="74"/>
      <c r="I387" s="74"/>
      <c r="J387" s="74"/>
      <c r="K387" s="74"/>
      <c r="L387" s="74"/>
      <c r="M387" s="74"/>
      <c r="N387" s="74"/>
      <c r="O387" s="74"/>
      <c r="P387" s="74"/>
      <c r="Q387" s="74"/>
      <c r="R387" s="74"/>
      <c r="S387" s="74"/>
      <c r="T387" s="74"/>
      <c r="U387" s="74"/>
      <c r="V387" s="74"/>
      <c r="W387" s="74"/>
      <c r="X387" s="74"/>
      <c r="Y387" s="74"/>
      <c r="Z387" s="74"/>
    </row>
    <row r="388" spans="2:26" ht="12.75" customHeight="1">
      <c r="B388" s="74"/>
      <c r="C388" s="74"/>
      <c r="D388" s="74"/>
      <c r="E388" s="74"/>
      <c r="F388" s="74"/>
      <c r="G388" s="74"/>
      <c r="H388" s="74"/>
      <c r="I388" s="74"/>
      <c r="J388" s="74"/>
      <c r="K388" s="74"/>
      <c r="L388" s="74"/>
      <c r="M388" s="74"/>
      <c r="N388" s="74"/>
      <c r="O388" s="74"/>
      <c r="P388" s="74"/>
      <c r="Q388" s="74"/>
      <c r="R388" s="74"/>
      <c r="S388" s="74"/>
      <c r="T388" s="74"/>
      <c r="U388" s="74"/>
      <c r="V388" s="74"/>
      <c r="W388" s="74"/>
      <c r="X388" s="74"/>
      <c r="Y388" s="74"/>
      <c r="Z388" s="74"/>
    </row>
    <row r="389" spans="2:26" ht="12.75" customHeight="1">
      <c r="B389" s="74"/>
      <c r="C389" s="74"/>
      <c r="D389" s="74"/>
      <c r="E389" s="74"/>
      <c r="F389" s="74"/>
      <c r="G389" s="74"/>
      <c r="H389" s="74"/>
      <c r="I389" s="74"/>
      <c r="J389" s="74"/>
      <c r="K389" s="74"/>
      <c r="L389" s="74"/>
      <c r="M389" s="74"/>
      <c r="N389" s="74"/>
      <c r="O389" s="74"/>
      <c r="P389" s="74"/>
      <c r="Q389" s="74"/>
      <c r="R389" s="74"/>
      <c r="S389" s="74"/>
      <c r="T389" s="74"/>
      <c r="U389" s="74"/>
      <c r="V389" s="74"/>
      <c r="W389" s="74"/>
      <c r="X389" s="74"/>
      <c r="Y389" s="74"/>
      <c r="Z389" s="74"/>
    </row>
    <row r="390" spans="2:26" ht="12.75" customHeight="1">
      <c r="B390" s="74"/>
      <c r="C390" s="74"/>
      <c r="D390" s="74"/>
      <c r="E390" s="74"/>
      <c r="F390" s="74"/>
      <c r="G390" s="74"/>
      <c r="H390" s="74"/>
      <c r="I390" s="74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4"/>
      <c r="V390" s="74"/>
      <c r="W390" s="74"/>
      <c r="X390" s="74"/>
      <c r="Y390" s="74"/>
      <c r="Z390" s="74"/>
    </row>
    <row r="391" spans="2:26" ht="12.75" customHeight="1">
      <c r="B391" s="74"/>
      <c r="C391" s="74"/>
      <c r="D391" s="74"/>
      <c r="E391" s="74"/>
      <c r="F391" s="74"/>
      <c r="G391" s="74"/>
      <c r="H391" s="74"/>
      <c r="I391" s="74"/>
      <c r="J391" s="74"/>
      <c r="K391" s="74"/>
      <c r="L391" s="74"/>
      <c r="M391" s="74"/>
      <c r="N391" s="74"/>
      <c r="O391" s="74"/>
      <c r="P391" s="74"/>
      <c r="Q391" s="74"/>
      <c r="R391" s="74"/>
      <c r="S391" s="74"/>
      <c r="T391" s="74"/>
      <c r="U391" s="74"/>
      <c r="V391" s="74"/>
      <c r="W391" s="74"/>
      <c r="X391" s="74"/>
      <c r="Y391" s="74"/>
      <c r="Z391" s="74"/>
    </row>
    <row r="392" spans="2:26" ht="12.75" customHeight="1">
      <c r="B392" s="74"/>
      <c r="C392" s="74"/>
      <c r="D392" s="74"/>
      <c r="E392" s="74"/>
      <c r="F392" s="74"/>
      <c r="G392" s="74"/>
      <c r="H392" s="74"/>
      <c r="I392" s="74"/>
      <c r="J392" s="74"/>
      <c r="K392" s="74"/>
      <c r="L392" s="74"/>
      <c r="M392" s="74"/>
      <c r="N392" s="74"/>
      <c r="O392" s="74"/>
      <c r="P392" s="74"/>
      <c r="Q392" s="74"/>
      <c r="R392" s="74"/>
      <c r="S392" s="74"/>
      <c r="T392" s="74"/>
      <c r="U392" s="74"/>
      <c r="V392" s="74"/>
      <c r="W392" s="74"/>
      <c r="X392" s="74"/>
      <c r="Y392" s="74"/>
      <c r="Z392" s="74"/>
    </row>
    <row r="393" spans="2:26" ht="12.75" customHeight="1">
      <c r="B393" s="74"/>
      <c r="C393" s="74"/>
      <c r="D393" s="74"/>
      <c r="E393" s="74"/>
      <c r="F393" s="74"/>
      <c r="G393" s="74"/>
      <c r="H393" s="74"/>
      <c r="I393" s="74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4"/>
      <c r="V393" s="74"/>
      <c r="W393" s="74"/>
      <c r="X393" s="74"/>
      <c r="Y393" s="74"/>
      <c r="Z393" s="74"/>
    </row>
    <row r="394" spans="2:26" ht="12.75" customHeight="1">
      <c r="B394" s="74"/>
      <c r="C394" s="74"/>
      <c r="D394" s="74"/>
      <c r="E394" s="74"/>
      <c r="F394" s="74"/>
      <c r="G394" s="74"/>
      <c r="H394" s="74"/>
      <c r="I394" s="74"/>
      <c r="J394" s="74"/>
      <c r="K394" s="74"/>
      <c r="L394" s="74"/>
      <c r="M394" s="74"/>
      <c r="N394" s="74"/>
      <c r="O394" s="74"/>
      <c r="P394" s="74"/>
      <c r="Q394" s="74"/>
      <c r="R394" s="74"/>
      <c r="S394" s="74"/>
      <c r="T394" s="74"/>
      <c r="U394" s="74"/>
      <c r="V394" s="74"/>
      <c r="W394" s="74"/>
      <c r="X394" s="74"/>
      <c r="Y394" s="74"/>
      <c r="Z394" s="74"/>
    </row>
    <row r="395" spans="2:26" ht="12.75" customHeight="1">
      <c r="B395" s="74"/>
      <c r="C395" s="74"/>
      <c r="D395" s="74"/>
      <c r="E395" s="74"/>
      <c r="F395" s="74"/>
      <c r="G395" s="74"/>
      <c r="H395" s="74"/>
      <c r="I395" s="74"/>
      <c r="J395" s="74"/>
      <c r="K395" s="74"/>
      <c r="L395" s="74"/>
      <c r="M395" s="74"/>
      <c r="N395" s="74"/>
      <c r="O395" s="74"/>
      <c r="P395" s="74"/>
      <c r="Q395" s="74"/>
      <c r="R395" s="74"/>
      <c r="S395" s="74"/>
      <c r="T395" s="74"/>
      <c r="U395" s="74"/>
      <c r="V395" s="74"/>
      <c r="W395" s="74"/>
      <c r="X395" s="74"/>
      <c r="Y395" s="74"/>
      <c r="Z395" s="74"/>
    </row>
    <row r="396" spans="2:26" ht="12.75" customHeight="1">
      <c r="B396" s="74"/>
      <c r="C396" s="74"/>
      <c r="D396" s="74"/>
      <c r="E396" s="74"/>
      <c r="F396" s="74"/>
      <c r="G396" s="74"/>
      <c r="H396" s="74"/>
      <c r="I396" s="74"/>
      <c r="J396" s="74"/>
      <c r="K396" s="74"/>
      <c r="L396" s="74"/>
      <c r="M396" s="74"/>
      <c r="N396" s="74"/>
      <c r="O396" s="74"/>
      <c r="P396" s="74"/>
      <c r="Q396" s="74"/>
      <c r="R396" s="74"/>
      <c r="S396" s="74"/>
      <c r="T396" s="74"/>
      <c r="U396" s="74"/>
      <c r="V396" s="74"/>
      <c r="W396" s="74"/>
      <c r="X396" s="74"/>
      <c r="Y396" s="74"/>
      <c r="Z396" s="74"/>
    </row>
    <row r="397" spans="2:26" ht="12.75" customHeight="1">
      <c r="B397" s="74"/>
      <c r="C397" s="74"/>
      <c r="D397" s="74"/>
      <c r="E397" s="74"/>
      <c r="F397" s="74"/>
      <c r="G397" s="74"/>
      <c r="H397" s="74"/>
      <c r="I397" s="74"/>
      <c r="J397" s="74"/>
      <c r="K397" s="74"/>
      <c r="L397" s="74"/>
      <c r="M397" s="74"/>
      <c r="N397" s="74"/>
      <c r="O397" s="74"/>
      <c r="P397" s="74"/>
      <c r="Q397" s="74"/>
      <c r="R397" s="74"/>
      <c r="S397" s="74"/>
      <c r="T397" s="74"/>
      <c r="U397" s="74"/>
      <c r="V397" s="74"/>
      <c r="W397" s="74"/>
      <c r="X397" s="74"/>
      <c r="Y397" s="74"/>
      <c r="Z397" s="74"/>
    </row>
    <row r="398" spans="2:26" ht="12.75" customHeight="1">
      <c r="B398" s="74"/>
      <c r="C398" s="74"/>
      <c r="D398" s="74"/>
      <c r="E398" s="74"/>
      <c r="F398" s="74"/>
      <c r="G398" s="74"/>
      <c r="H398" s="74"/>
      <c r="I398" s="74"/>
      <c r="J398" s="74"/>
      <c r="K398" s="74"/>
      <c r="L398" s="74"/>
      <c r="M398" s="74"/>
      <c r="N398" s="74"/>
      <c r="O398" s="74"/>
      <c r="P398" s="74"/>
      <c r="Q398" s="74"/>
      <c r="R398" s="74"/>
      <c r="S398" s="74"/>
      <c r="T398" s="74"/>
      <c r="U398" s="74"/>
      <c r="V398" s="74"/>
      <c r="W398" s="74"/>
      <c r="X398" s="74"/>
      <c r="Y398" s="74"/>
      <c r="Z398" s="74"/>
    </row>
    <row r="399" spans="2:26" ht="12.75" customHeight="1"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</row>
    <row r="400" spans="2:26" ht="12.75" customHeight="1"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</row>
    <row r="401" spans="2:26" ht="12.75" customHeight="1"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</row>
    <row r="402" spans="2:26" ht="12.75" customHeight="1"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</row>
    <row r="403" spans="2:26" ht="12.75" customHeight="1"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</row>
    <row r="404" spans="2:26" ht="12.75" customHeight="1"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</row>
    <row r="405" spans="2:26" ht="12.75" customHeight="1"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</row>
    <row r="406" spans="2:26" ht="12.75" customHeight="1"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</row>
    <row r="407" spans="2:26" ht="12.75" customHeight="1"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</row>
    <row r="408" spans="2:26" ht="12.75" customHeight="1"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</row>
    <row r="409" spans="2:26" ht="12.75" customHeight="1"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</row>
    <row r="410" spans="2:26" ht="12.75" customHeight="1"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</row>
    <row r="411" spans="2:26" ht="12.75" customHeight="1"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</row>
    <row r="412" spans="2:26" ht="12.75" customHeight="1"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</row>
    <row r="413" spans="2:26" ht="12.75" customHeight="1"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</row>
    <row r="414" spans="2:26" ht="12.75" customHeight="1"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</row>
    <row r="415" spans="2:26" ht="12.75" customHeight="1"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</row>
    <row r="416" spans="2:26" ht="12.75" customHeight="1"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</row>
    <row r="417" spans="2:26" ht="12.75" customHeight="1"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</row>
    <row r="418" spans="2:26" ht="12.75" customHeight="1"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</row>
    <row r="419" spans="2:26" ht="12.75" customHeight="1">
      <c r="B419" s="74"/>
      <c r="C419" s="74"/>
      <c r="D419" s="74"/>
      <c r="E419" s="74"/>
      <c r="F419" s="74"/>
      <c r="G419" s="74"/>
      <c r="H419" s="74"/>
      <c r="I419" s="74"/>
      <c r="J419" s="74"/>
      <c r="K419" s="74"/>
      <c r="L419" s="74"/>
      <c r="M419" s="74"/>
      <c r="N419" s="74"/>
      <c r="O419" s="74"/>
      <c r="P419" s="74"/>
      <c r="Q419" s="74"/>
      <c r="R419" s="74"/>
      <c r="S419" s="74"/>
      <c r="T419" s="74"/>
      <c r="U419" s="74"/>
      <c r="V419" s="74"/>
      <c r="W419" s="74"/>
      <c r="X419" s="74"/>
      <c r="Y419" s="74"/>
      <c r="Z419" s="74"/>
    </row>
    <row r="420" spans="2:26" ht="12.75" customHeight="1">
      <c r="B420" s="74"/>
      <c r="C420" s="74"/>
      <c r="D420" s="74"/>
      <c r="E420" s="74"/>
      <c r="F420" s="74"/>
      <c r="G420" s="74"/>
      <c r="H420" s="74"/>
      <c r="I420" s="74"/>
      <c r="J420" s="74"/>
      <c r="K420" s="74"/>
      <c r="L420" s="74"/>
      <c r="M420" s="74"/>
      <c r="N420" s="74"/>
      <c r="O420" s="74"/>
      <c r="P420" s="74"/>
      <c r="Q420" s="74"/>
      <c r="R420" s="74"/>
      <c r="S420" s="74"/>
      <c r="T420" s="74"/>
      <c r="U420" s="74"/>
      <c r="V420" s="74"/>
      <c r="W420" s="74"/>
      <c r="X420" s="74"/>
      <c r="Y420" s="74"/>
      <c r="Z420" s="74"/>
    </row>
    <row r="421" spans="2:26" ht="12.75" customHeight="1">
      <c r="B421" s="74"/>
      <c r="C421" s="74"/>
      <c r="D421" s="74"/>
      <c r="E421" s="74"/>
      <c r="F421" s="74"/>
      <c r="G421" s="74"/>
      <c r="H421" s="74"/>
      <c r="I421" s="74"/>
      <c r="J421" s="74"/>
      <c r="K421" s="74"/>
      <c r="L421" s="74"/>
      <c r="M421" s="74"/>
      <c r="N421" s="74"/>
      <c r="O421" s="74"/>
      <c r="P421" s="74"/>
      <c r="Q421" s="74"/>
      <c r="R421" s="74"/>
      <c r="S421" s="74"/>
      <c r="T421" s="74"/>
      <c r="U421" s="74"/>
      <c r="V421" s="74"/>
      <c r="W421" s="74"/>
      <c r="X421" s="74"/>
      <c r="Y421" s="74"/>
      <c r="Z421" s="74"/>
    </row>
    <row r="422" spans="2:26" ht="12.75" customHeight="1">
      <c r="B422" s="74"/>
      <c r="C422" s="74"/>
      <c r="D422" s="74"/>
      <c r="E422" s="74"/>
      <c r="F422" s="74"/>
      <c r="G422" s="74"/>
      <c r="H422" s="74"/>
      <c r="I422" s="74"/>
      <c r="J422" s="74"/>
      <c r="K422" s="74"/>
      <c r="L422" s="74"/>
      <c r="M422" s="74"/>
      <c r="N422" s="74"/>
      <c r="O422" s="74"/>
      <c r="P422" s="74"/>
      <c r="Q422" s="74"/>
      <c r="R422" s="74"/>
      <c r="S422" s="74"/>
      <c r="T422" s="74"/>
      <c r="U422" s="74"/>
      <c r="V422" s="74"/>
      <c r="W422" s="74"/>
      <c r="X422" s="74"/>
      <c r="Y422" s="74"/>
      <c r="Z422" s="74"/>
    </row>
    <row r="423" spans="2:26" ht="12.75" customHeight="1">
      <c r="B423" s="74"/>
      <c r="C423" s="74"/>
      <c r="D423" s="74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4"/>
      <c r="V423" s="74"/>
      <c r="W423" s="74"/>
      <c r="X423" s="74"/>
      <c r="Y423" s="74"/>
      <c r="Z423" s="74"/>
    </row>
    <row r="424" spans="2:26" ht="12.75" customHeight="1">
      <c r="B424" s="74"/>
      <c r="C424" s="74"/>
      <c r="D424" s="74"/>
      <c r="E424" s="74"/>
      <c r="F424" s="74"/>
      <c r="G424" s="74"/>
      <c r="H424" s="74"/>
      <c r="I424" s="74"/>
      <c r="J424" s="74"/>
      <c r="K424" s="74"/>
      <c r="L424" s="74"/>
      <c r="M424" s="74"/>
      <c r="N424" s="74"/>
      <c r="O424" s="74"/>
      <c r="P424" s="74"/>
      <c r="Q424" s="74"/>
      <c r="R424" s="74"/>
      <c r="S424" s="74"/>
      <c r="T424" s="74"/>
      <c r="U424" s="74"/>
      <c r="V424" s="74"/>
      <c r="W424" s="74"/>
      <c r="X424" s="74"/>
      <c r="Y424" s="74"/>
      <c r="Z424" s="74"/>
    </row>
    <row r="425" spans="2:26" ht="12.75" customHeight="1">
      <c r="B425" s="74"/>
      <c r="C425" s="74"/>
      <c r="D425" s="74"/>
      <c r="E425" s="74"/>
      <c r="F425" s="74"/>
      <c r="G425" s="74"/>
      <c r="H425" s="74"/>
      <c r="I425" s="74"/>
      <c r="J425" s="74"/>
      <c r="K425" s="74"/>
      <c r="L425" s="74"/>
      <c r="M425" s="74"/>
      <c r="N425" s="74"/>
      <c r="O425" s="74"/>
      <c r="P425" s="74"/>
      <c r="Q425" s="74"/>
      <c r="R425" s="74"/>
      <c r="S425" s="74"/>
      <c r="T425" s="74"/>
      <c r="U425" s="74"/>
      <c r="V425" s="74"/>
      <c r="W425" s="74"/>
      <c r="X425" s="74"/>
      <c r="Y425" s="74"/>
      <c r="Z425" s="74"/>
    </row>
    <row r="426" spans="2:26" ht="12.75" customHeight="1">
      <c r="B426" s="74"/>
      <c r="C426" s="74"/>
      <c r="D426" s="74"/>
      <c r="E426" s="74"/>
      <c r="F426" s="74"/>
      <c r="G426" s="74"/>
      <c r="H426" s="74"/>
      <c r="I426" s="74"/>
      <c r="J426" s="74"/>
      <c r="K426" s="74"/>
      <c r="L426" s="74"/>
      <c r="M426" s="74"/>
      <c r="N426" s="74"/>
      <c r="O426" s="74"/>
      <c r="P426" s="74"/>
      <c r="Q426" s="74"/>
      <c r="R426" s="74"/>
      <c r="S426" s="74"/>
      <c r="T426" s="74"/>
      <c r="U426" s="74"/>
      <c r="V426" s="74"/>
      <c r="W426" s="74"/>
      <c r="X426" s="74"/>
      <c r="Y426" s="74"/>
      <c r="Z426" s="74"/>
    </row>
    <row r="427" spans="2:26" ht="12.75" customHeight="1">
      <c r="B427" s="74"/>
      <c r="C427" s="74"/>
      <c r="D427" s="74"/>
      <c r="E427" s="74"/>
      <c r="F427" s="74"/>
      <c r="G427" s="74"/>
      <c r="H427" s="74"/>
      <c r="I427" s="74"/>
      <c r="J427" s="74"/>
      <c r="K427" s="74"/>
      <c r="L427" s="74"/>
      <c r="M427" s="74"/>
      <c r="N427" s="74"/>
      <c r="O427" s="74"/>
      <c r="P427" s="74"/>
      <c r="Q427" s="74"/>
      <c r="R427" s="74"/>
      <c r="S427" s="74"/>
      <c r="T427" s="74"/>
      <c r="U427" s="74"/>
      <c r="V427" s="74"/>
      <c r="W427" s="74"/>
      <c r="X427" s="74"/>
      <c r="Y427" s="74"/>
      <c r="Z427" s="74"/>
    </row>
    <row r="428" spans="2:26" ht="12.75" customHeight="1">
      <c r="B428" s="74"/>
      <c r="C428" s="74"/>
      <c r="D428" s="74"/>
      <c r="E428" s="74"/>
      <c r="F428" s="74"/>
      <c r="G428" s="74"/>
      <c r="H428" s="74"/>
      <c r="I428" s="74"/>
      <c r="J428" s="74"/>
      <c r="K428" s="74"/>
      <c r="L428" s="74"/>
      <c r="M428" s="74"/>
      <c r="N428" s="74"/>
      <c r="O428" s="74"/>
      <c r="P428" s="74"/>
      <c r="Q428" s="74"/>
      <c r="R428" s="74"/>
      <c r="S428" s="74"/>
      <c r="T428" s="74"/>
      <c r="U428" s="74"/>
      <c r="V428" s="74"/>
      <c r="W428" s="74"/>
      <c r="X428" s="74"/>
      <c r="Y428" s="74"/>
      <c r="Z428" s="74"/>
    </row>
    <row r="429" spans="2:26" ht="12.75" customHeight="1">
      <c r="B429" s="74"/>
      <c r="C429" s="74"/>
      <c r="D429" s="74"/>
      <c r="E429" s="74"/>
      <c r="F429" s="74"/>
      <c r="G429" s="74"/>
      <c r="H429" s="74"/>
      <c r="I429" s="74"/>
      <c r="J429" s="74"/>
      <c r="K429" s="74"/>
      <c r="L429" s="74"/>
      <c r="M429" s="74"/>
      <c r="N429" s="74"/>
      <c r="O429" s="74"/>
      <c r="P429" s="74"/>
      <c r="Q429" s="74"/>
      <c r="R429" s="74"/>
      <c r="S429" s="74"/>
      <c r="T429" s="74"/>
      <c r="U429" s="74"/>
      <c r="V429" s="74"/>
      <c r="W429" s="74"/>
      <c r="X429" s="74"/>
      <c r="Y429" s="74"/>
      <c r="Z429" s="74"/>
    </row>
    <row r="430" spans="2:26" ht="12.75" customHeight="1">
      <c r="B430" s="74"/>
      <c r="C430" s="74"/>
      <c r="D430" s="74"/>
      <c r="E430" s="74"/>
      <c r="F430" s="74"/>
      <c r="G430" s="74"/>
      <c r="H430" s="74"/>
      <c r="I430" s="74"/>
      <c r="J430" s="74"/>
      <c r="K430" s="74"/>
      <c r="L430" s="74"/>
      <c r="M430" s="74"/>
      <c r="N430" s="74"/>
      <c r="O430" s="74"/>
      <c r="P430" s="74"/>
      <c r="Q430" s="74"/>
      <c r="R430" s="74"/>
      <c r="S430" s="74"/>
      <c r="T430" s="74"/>
      <c r="U430" s="74"/>
      <c r="V430" s="74"/>
      <c r="W430" s="74"/>
      <c r="X430" s="74"/>
      <c r="Y430" s="74"/>
      <c r="Z430" s="74"/>
    </row>
    <row r="431" spans="2:26" ht="12.75" customHeight="1">
      <c r="B431" s="74"/>
      <c r="C431" s="74"/>
      <c r="D431" s="74"/>
      <c r="E431" s="74"/>
      <c r="F431" s="74"/>
      <c r="G431" s="74"/>
      <c r="H431" s="74"/>
      <c r="I431" s="74"/>
      <c r="J431" s="74"/>
      <c r="K431" s="74"/>
      <c r="L431" s="74"/>
      <c r="M431" s="74"/>
      <c r="N431" s="74"/>
      <c r="O431" s="74"/>
      <c r="P431" s="74"/>
      <c r="Q431" s="74"/>
      <c r="R431" s="74"/>
      <c r="S431" s="74"/>
      <c r="T431" s="74"/>
      <c r="U431" s="74"/>
      <c r="V431" s="74"/>
      <c r="W431" s="74"/>
      <c r="X431" s="74"/>
      <c r="Y431" s="74"/>
      <c r="Z431" s="74"/>
    </row>
    <row r="432" spans="2:26" ht="12.75" customHeight="1">
      <c r="B432" s="74"/>
      <c r="C432" s="74"/>
      <c r="D432" s="74"/>
      <c r="E432" s="74"/>
      <c r="F432" s="74"/>
      <c r="G432" s="74"/>
      <c r="H432" s="74"/>
      <c r="I432" s="74"/>
      <c r="J432" s="74"/>
      <c r="K432" s="74"/>
      <c r="L432" s="74"/>
      <c r="M432" s="74"/>
      <c r="N432" s="74"/>
      <c r="O432" s="74"/>
      <c r="P432" s="74"/>
      <c r="Q432" s="74"/>
      <c r="R432" s="74"/>
      <c r="S432" s="74"/>
      <c r="T432" s="74"/>
      <c r="U432" s="74"/>
      <c r="V432" s="74"/>
      <c r="W432" s="74"/>
      <c r="X432" s="74"/>
      <c r="Y432" s="74"/>
      <c r="Z432" s="74"/>
    </row>
    <row r="433" spans="2:26" ht="12.75" customHeight="1">
      <c r="B433" s="74"/>
      <c r="C433" s="74"/>
      <c r="D433" s="74"/>
      <c r="E433" s="74"/>
      <c r="F433" s="74"/>
      <c r="G433" s="74"/>
      <c r="H433" s="74"/>
      <c r="I433" s="74"/>
      <c r="J433" s="74"/>
      <c r="K433" s="74"/>
      <c r="L433" s="74"/>
      <c r="M433" s="74"/>
      <c r="N433" s="74"/>
      <c r="O433" s="74"/>
      <c r="P433" s="74"/>
      <c r="Q433" s="74"/>
      <c r="R433" s="74"/>
      <c r="S433" s="74"/>
      <c r="T433" s="74"/>
      <c r="U433" s="74"/>
      <c r="V433" s="74"/>
      <c r="W433" s="74"/>
      <c r="X433" s="74"/>
      <c r="Y433" s="74"/>
      <c r="Z433" s="74"/>
    </row>
    <row r="434" spans="2:26" ht="12.75" customHeight="1">
      <c r="B434" s="74"/>
      <c r="C434" s="74"/>
      <c r="D434" s="74"/>
      <c r="E434" s="74"/>
      <c r="F434" s="74"/>
      <c r="G434" s="74"/>
      <c r="H434" s="74"/>
      <c r="I434" s="74"/>
      <c r="J434" s="74"/>
      <c r="K434" s="74"/>
      <c r="L434" s="74"/>
      <c r="M434" s="74"/>
      <c r="N434" s="74"/>
      <c r="O434" s="74"/>
      <c r="P434" s="74"/>
      <c r="Q434" s="74"/>
      <c r="R434" s="74"/>
      <c r="S434" s="74"/>
      <c r="T434" s="74"/>
      <c r="U434" s="74"/>
      <c r="V434" s="74"/>
      <c r="W434" s="74"/>
      <c r="X434" s="74"/>
      <c r="Y434" s="74"/>
      <c r="Z434" s="74"/>
    </row>
    <row r="435" spans="2:26" ht="12.75" customHeight="1">
      <c r="B435" s="74"/>
      <c r="C435" s="74"/>
      <c r="D435" s="74"/>
      <c r="E435" s="74"/>
      <c r="F435" s="74"/>
      <c r="G435" s="74"/>
      <c r="H435" s="74"/>
      <c r="I435" s="74"/>
      <c r="J435" s="74"/>
      <c r="K435" s="74"/>
      <c r="L435" s="74"/>
      <c r="M435" s="74"/>
      <c r="N435" s="74"/>
      <c r="O435" s="74"/>
      <c r="P435" s="74"/>
      <c r="Q435" s="74"/>
      <c r="R435" s="74"/>
      <c r="S435" s="74"/>
      <c r="T435" s="74"/>
      <c r="U435" s="74"/>
      <c r="V435" s="74"/>
      <c r="W435" s="74"/>
      <c r="X435" s="74"/>
      <c r="Y435" s="74"/>
      <c r="Z435" s="74"/>
    </row>
    <row r="436" spans="2:26" ht="12.75" customHeight="1">
      <c r="B436" s="74"/>
      <c r="C436" s="74"/>
      <c r="D436" s="74"/>
      <c r="E436" s="74"/>
      <c r="F436" s="74"/>
      <c r="G436" s="74"/>
      <c r="H436" s="74"/>
      <c r="I436" s="74"/>
      <c r="J436" s="74"/>
      <c r="K436" s="74"/>
      <c r="L436" s="74"/>
      <c r="M436" s="74"/>
      <c r="N436" s="74"/>
      <c r="O436" s="74"/>
      <c r="P436" s="74"/>
      <c r="Q436" s="74"/>
      <c r="R436" s="74"/>
      <c r="S436" s="74"/>
      <c r="T436" s="74"/>
      <c r="U436" s="74"/>
      <c r="V436" s="74"/>
      <c r="W436" s="74"/>
      <c r="X436" s="74"/>
      <c r="Y436" s="74"/>
      <c r="Z436" s="74"/>
    </row>
    <row r="437" spans="2:26" ht="12.75" customHeight="1">
      <c r="B437" s="74"/>
      <c r="C437" s="74"/>
      <c r="D437" s="74"/>
      <c r="E437" s="74"/>
      <c r="F437" s="74"/>
      <c r="G437" s="74"/>
      <c r="H437" s="74"/>
      <c r="I437" s="74"/>
      <c r="J437" s="74"/>
      <c r="K437" s="74"/>
      <c r="L437" s="74"/>
      <c r="M437" s="74"/>
      <c r="N437" s="74"/>
      <c r="O437" s="74"/>
      <c r="P437" s="74"/>
      <c r="Q437" s="74"/>
      <c r="R437" s="74"/>
      <c r="S437" s="74"/>
      <c r="T437" s="74"/>
      <c r="U437" s="74"/>
      <c r="V437" s="74"/>
      <c r="W437" s="74"/>
      <c r="X437" s="74"/>
      <c r="Y437" s="74"/>
      <c r="Z437" s="74"/>
    </row>
    <row r="438" spans="2:26" ht="12.75" customHeight="1"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</row>
    <row r="439" spans="2:26" ht="12.75" customHeight="1"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</row>
    <row r="440" spans="2:26" ht="12.75" customHeight="1"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</row>
    <row r="441" spans="2:26" ht="12.75" customHeight="1"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</row>
    <row r="442" spans="2:26" ht="12.75" customHeight="1"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</row>
    <row r="443" spans="2:26" ht="12.75" customHeight="1"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</row>
    <row r="444" spans="2:26" ht="12.75" customHeight="1"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</row>
    <row r="445" spans="2:26" ht="12.75" customHeight="1"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</row>
    <row r="446" spans="2:26" ht="12.75" customHeight="1"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</row>
    <row r="447" spans="2:26" ht="12.75" customHeight="1"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</row>
    <row r="448" spans="2:26" ht="12.75" customHeight="1"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</row>
    <row r="449" spans="2:26" ht="12.75" customHeight="1"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</row>
    <row r="450" spans="2:26" ht="12.75" customHeight="1"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</row>
    <row r="451" spans="2:26" ht="12.75" customHeight="1"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</row>
    <row r="452" spans="2:26" ht="12.75" customHeight="1"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</row>
    <row r="453" spans="2:26" ht="12.75" customHeight="1"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</row>
    <row r="454" spans="2:26" ht="12.75" customHeight="1"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</row>
    <row r="455" spans="2:26" ht="12.75" customHeight="1"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</row>
    <row r="456" spans="2:26" ht="12.75" customHeight="1"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</row>
    <row r="457" spans="2:26" ht="12.75" customHeight="1"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</row>
    <row r="458" spans="2:26" ht="12.75" customHeight="1">
      <c r="B458" s="74"/>
      <c r="C458" s="74"/>
      <c r="D458" s="74"/>
      <c r="E458" s="74"/>
      <c r="F458" s="74"/>
      <c r="G458" s="74"/>
      <c r="H458" s="74"/>
      <c r="I458" s="74"/>
      <c r="J458" s="74"/>
      <c r="K458" s="74"/>
      <c r="L458" s="74"/>
      <c r="M458" s="74"/>
      <c r="N458" s="74"/>
      <c r="O458" s="74"/>
      <c r="P458" s="74"/>
      <c r="Q458" s="74"/>
      <c r="R458" s="74"/>
      <c r="S458" s="74"/>
      <c r="T458" s="74"/>
      <c r="U458" s="74"/>
      <c r="V458" s="74"/>
      <c r="W458" s="74"/>
      <c r="X458" s="74"/>
      <c r="Y458" s="74"/>
      <c r="Z458" s="74"/>
    </row>
    <row r="459" spans="2:26" ht="12.75" customHeight="1">
      <c r="B459" s="74"/>
      <c r="C459" s="74"/>
      <c r="D459" s="74"/>
      <c r="E459" s="74"/>
      <c r="F459" s="74"/>
      <c r="G459" s="74"/>
      <c r="H459" s="74"/>
      <c r="I459" s="74"/>
      <c r="J459" s="74"/>
      <c r="K459" s="74"/>
      <c r="L459" s="74"/>
      <c r="M459" s="74"/>
      <c r="N459" s="74"/>
      <c r="O459" s="74"/>
      <c r="P459" s="74"/>
      <c r="Q459" s="74"/>
      <c r="R459" s="74"/>
      <c r="S459" s="74"/>
      <c r="T459" s="74"/>
      <c r="U459" s="74"/>
      <c r="V459" s="74"/>
      <c r="W459" s="74"/>
      <c r="X459" s="74"/>
      <c r="Y459" s="74"/>
      <c r="Z459" s="74"/>
    </row>
    <row r="460" spans="2:26" ht="12.75" customHeight="1">
      <c r="B460" s="74"/>
      <c r="C460" s="74"/>
      <c r="D460" s="74"/>
      <c r="E460" s="74"/>
      <c r="F460" s="74"/>
      <c r="G460" s="74"/>
      <c r="H460" s="74"/>
      <c r="I460" s="74"/>
      <c r="J460" s="74"/>
      <c r="K460" s="74"/>
      <c r="L460" s="74"/>
      <c r="M460" s="74"/>
      <c r="N460" s="74"/>
      <c r="O460" s="74"/>
      <c r="P460" s="74"/>
      <c r="Q460" s="74"/>
      <c r="R460" s="74"/>
      <c r="S460" s="74"/>
      <c r="T460" s="74"/>
      <c r="U460" s="74"/>
      <c r="V460" s="74"/>
      <c r="W460" s="74"/>
      <c r="X460" s="74"/>
      <c r="Y460" s="74"/>
      <c r="Z460" s="74"/>
    </row>
    <row r="461" spans="2:26" ht="12.75" customHeight="1">
      <c r="B461" s="74"/>
      <c r="C461" s="74"/>
      <c r="D461" s="74"/>
      <c r="E461" s="74"/>
      <c r="F461" s="74"/>
      <c r="G461" s="74"/>
      <c r="H461" s="74"/>
      <c r="I461" s="74"/>
      <c r="J461" s="74"/>
      <c r="K461" s="74"/>
      <c r="L461" s="74"/>
      <c r="M461" s="74"/>
      <c r="N461" s="74"/>
      <c r="O461" s="74"/>
      <c r="P461" s="74"/>
      <c r="Q461" s="74"/>
      <c r="R461" s="74"/>
      <c r="S461" s="74"/>
      <c r="T461" s="74"/>
      <c r="U461" s="74"/>
      <c r="V461" s="74"/>
      <c r="W461" s="74"/>
      <c r="X461" s="74"/>
      <c r="Y461" s="74"/>
      <c r="Z461" s="74"/>
    </row>
    <row r="462" spans="2:26" ht="12.75" customHeight="1">
      <c r="B462" s="74"/>
      <c r="C462" s="74"/>
      <c r="D462" s="74"/>
      <c r="E462" s="74"/>
      <c r="F462" s="74"/>
      <c r="G462" s="74"/>
      <c r="H462" s="74"/>
      <c r="I462" s="74"/>
      <c r="J462" s="74"/>
      <c r="K462" s="74"/>
      <c r="L462" s="74"/>
      <c r="M462" s="74"/>
      <c r="N462" s="74"/>
      <c r="O462" s="74"/>
      <c r="P462" s="74"/>
      <c r="Q462" s="74"/>
      <c r="R462" s="74"/>
      <c r="S462" s="74"/>
      <c r="T462" s="74"/>
      <c r="U462" s="74"/>
      <c r="V462" s="74"/>
      <c r="W462" s="74"/>
      <c r="X462" s="74"/>
      <c r="Y462" s="74"/>
      <c r="Z462" s="74"/>
    </row>
    <row r="463" spans="2:26" ht="12.75" customHeight="1">
      <c r="B463" s="74"/>
      <c r="C463" s="74"/>
      <c r="D463" s="74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74"/>
      <c r="R463" s="74"/>
      <c r="S463" s="74"/>
      <c r="T463" s="74"/>
      <c r="U463" s="74"/>
      <c r="V463" s="74"/>
      <c r="W463" s="74"/>
      <c r="X463" s="74"/>
      <c r="Y463" s="74"/>
      <c r="Z463" s="74"/>
    </row>
    <row r="464" spans="2:26" ht="12.75" customHeight="1">
      <c r="B464" s="74"/>
      <c r="C464" s="74"/>
      <c r="D464" s="74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74"/>
      <c r="R464" s="74"/>
      <c r="S464" s="74"/>
      <c r="T464" s="74"/>
      <c r="U464" s="74"/>
      <c r="V464" s="74"/>
      <c r="W464" s="74"/>
      <c r="X464" s="74"/>
      <c r="Y464" s="74"/>
      <c r="Z464" s="74"/>
    </row>
    <row r="465" spans="2:26" ht="12.75" customHeight="1">
      <c r="B465" s="74"/>
      <c r="C465" s="74"/>
      <c r="D465" s="74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74"/>
      <c r="R465" s="74"/>
      <c r="S465" s="74"/>
      <c r="T465" s="74"/>
      <c r="U465" s="74"/>
      <c r="V465" s="74"/>
      <c r="W465" s="74"/>
      <c r="X465" s="74"/>
      <c r="Y465" s="74"/>
      <c r="Z465" s="74"/>
    </row>
    <row r="466" spans="2:26" ht="12.75" customHeight="1">
      <c r="B466" s="74"/>
      <c r="C466" s="74"/>
      <c r="D466" s="74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74"/>
      <c r="R466" s="74"/>
      <c r="S466" s="74"/>
      <c r="T466" s="74"/>
      <c r="U466" s="74"/>
      <c r="V466" s="74"/>
      <c r="W466" s="74"/>
      <c r="X466" s="74"/>
      <c r="Y466" s="74"/>
      <c r="Z466" s="74"/>
    </row>
    <row r="467" spans="2:26" ht="12.75" customHeight="1">
      <c r="B467" s="74"/>
      <c r="C467" s="74"/>
      <c r="D467" s="74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74"/>
      <c r="R467" s="74"/>
      <c r="S467" s="74"/>
      <c r="T467" s="74"/>
      <c r="U467" s="74"/>
      <c r="V467" s="74"/>
      <c r="W467" s="74"/>
      <c r="X467" s="74"/>
      <c r="Y467" s="74"/>
      <c r="Z467" s="74"/>
    </row>
    <row r="468" spans="2:26" ht="12.75" customHeight="1">
      <c r="B468" s="74"/>
      <c r="C468" s="74"/>
      <c r="D468" s="74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74"/>
      <c r="R468" s="74"/>
      <c r="S468" s="74"/>
      <c r="T468" s="74"/>
      <c r="U468" s="74"/>
      <c r="V468" s="74"/>
      <c r="W468" s="74"/>
      <c r="X468" s="74"/>
      <c r="Y468" s="74"/>
      <c r="Z468" s="74"/>
    </row>
    <row r="469" spans="2:26" ht="12.75" customHeight="1">
      <c r="B469" s="74"/>
      <c r="C469" s="74"/>
      <c r="D469" s="74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74"/>
      <c r="R469" s="74"/>
      <c r="S469" s="74"/>
      <c r="T469" s="74"/>
      <c r="U469" s="74"/>
      <c r="V469" s="74"/>
      <c r="W469" s="74"/>
      <c r="X469" s="74"/>
      <c r="Y469" s="74"/>
      <c r="Z469" s="74"/>
    </row>
    <row r="470" spans="2:26" ht="12.75" customHeight="1">
      <c r="B470" s="74"/>
      <c r="C470" s="74"/>
      <c r="D470" s="74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74"/>
      <c r="R470" s="74"/>
      <c r="S470" s="74"/>
      <c r="T470" s="74"/>
      <c r="U470" s="74"/>
      <c r="V470" s="74"/>
      <c r="W470" s="74"/>
      <c r="X470" s="74"/>
      <c r="Y470" s="74"/>
      <c r="Z470" s="74"/>
    </row>
    <row r="471" spans="2:26" ht="12.75" customHeight="1">
      <c r="B471" s="74"/>
      <c r="C471" s="74"/>
      <c r="D471" s="74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74"/>
      <c r="R471" s="74"/>
      <c r="S471" s="74"/>
      <c r="T471" s="74"/>
      <c r="U471" s="74"/>
      <c r="V471" s="74"/>
      <c r="W471" s="74"/>
      <c r="X471" s="74"/>
      <c r="Y471" s="74"/>
      <c r="Z471" s="74"/>
    </row>
    <row r="472" spans="2:26" ht="12.75" customHeight="1">
      <c r="B472" s="74"/>
      <c r="C472" s="74"/>
      <c r="D472" s="74"/>
      <c r="E472" s="74"/>
      <c r="F472" s="74"/>
      <c r="G472" s="74"/>
      <c r="H472" s="74"/>
      <c r="I472" s="74"/>
      <c r="J472" s="74"/>
      <c r="K472" s="74"/>
      <c r="L472" s="74"/>
      <c r="M472" s="74"/>
      <c r="N472" s="74"/>
      <c r="O472" s="74"/>
      <c r="P472" s="74"/>
      <c r="Q472" s="74"/>
      <c r="R472" s="74"/>
      <c r="S472" s="74"/>
      <c r="T472" s="74"/>
      <c r="U472" s="74"/>
      <c r="V472" s="74"/>
      <c r="W472" s="74"/>
      <c r="X472" s="74"/>
      <c r="Y472" s="74"/>
      <c r="Z472" s="74"/>
    </row>
    <row r="473" spans="2:26" ht="12.75" customHeight="1">
      <c r="B473" s="74"/>
      <c r="C473" s="74"/>
      <c r="D473" s="74"/>
      <c r="E473" s="74"/>
      <c r="F473" s="74"/>
      <c r="G473" s="74"/>
      <c r="H473" s="74"/>
      <c r="I473" s="74"/>
      <c r="J473" s="74"/>
      <c r="K473" s="74"/>
      <c r="L473" s="74"/>
      <c r="M473" s="74"/>
      <c r="N473" s="74"/>
      <c r="O473" s="74"/>
      <c r="P473" s="74"/>
      <c r="Q473" s="74"/>
      <c r="R473" s="74"/>
      <c r="S473" s="74"/>
      <c r="T473" s="74"/>
      <c r="U473" s="74"/>
      <c r="V473" s="74"/>
      <c r="W473" s="74"/>
      <c r="X473" s="74"/>
      <c r="Y473" s="74"/>
      <c r="Z473" s="74"/>
    </row>
    <row r="474" spans="2:26" ht="12.75" customHeight="1">
      <c r="B474" s="74"/>
      <c r="C474" s="74"/>
      <c r="D474" s="74"/>
      <c r="E474" s="74"/>
      <c r="F474" s="74"/>
      <c r="G474" s="74"/>
      <c r="H474" s="74"/>
      <c r="I474" s="74"/>
      <c r="J474" s="74"/>
      <c r="K474" s="74"/>
      <c r="L474" s="74"/>
      <c r="M474" s="74"/>
      <c r="N474" s="74"/>
      <c r="O474" s="74"/>
      <c r="P474" s="74"/>
      <c r="Q474" s="74"/>
      <c r="R474" s="74"/>
      <c r="S474" s="74"/>
      <c r="T474" s="74"/>
      <c r="U474" s="74"/>
      <c r="V474" s="74"/>
      <c r="W474" s="74"/>
      <c r="X474" s="74"/>
      <c r="Y474" s="74"/>
      <c r="Z474" s="74"/>
    </row>
    <row r="475" spans="2:26" ht="12.75" customHeight="1">
      <c r="B475" s="74"/>
      <c r="C475" s="74"/>
      <c r="D475" s="74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74"/>
      <c r="R475" s="74"/>
      <c r="S475" s="74"/>
      <c r="T475" s="74"/>
      <c r="U475" s="74"/>
      <c r="V475" s="74"/>
      <c r="W475" s="74"/>
      <c r="X475" s="74"/>
      <c r="Y475" s="74"/>
      <c r="Z475" s="74"/>
    </row>
    <row r="476" spans="2:26" ht="12.75" customHeight="1">
      <c r="B476" s="74"/>
      <c r="C476" s="74"/>
      <c r="D476" s="74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74"/>
      <c r="R476" s="74"/>
      <c r="S476" s="74"/>
      <c r="T476" s="74"/>
      <c r="U476" s="74"/>
      <c r="V476" s="74"/>
      <c r="W476" s="74"/>
      <c r="X476" s="74"/>
      <c r="Y476" s="74"/>
      <c r="Z476" s="74"/>
    </row>
    <row r="477" spans="2:26" ht="12.75" customHeight="1">
      <c r="B477" s="74"/>
      <c r="C477" s="74"/>
      <c r="D477" s="74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74"/>
      <c r="R477" s="74"/>
      <c r="S477" s="74"/>
      <c r="T477" s="74"/>
      <c r="U477" s="74"/>
      <c r="V477" s="74"/>
      <c r="W477" s="74"/>
      <c r="X477" s="74"/>
      <c r="Y477" s="74"/>
      <c r="Z477" s="74"/>
    </row>
    <row r="478" spans="2:26" ht="12.75" customHeight="1">
      <c r="B478" s="74"/>
      <c r="C478" s="74"/>
      <c r="D478" s="74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74"/>
      <c r="R478" s="74"/>
      <c r="S478" s="74"/>
      <c r="T478" s="74"/>
      <c r="U478" s="74"/>
      <c r="V478" s="74"/>
      <c r="W478" s="74"/>
      <c r="X478" s="74"/>
      <c r="Y478" s="74"/>
      <c r="Z478" s="74"/>
    </row>
    <row r="479" spans="2:26" ht="12.75" customHeight="1">
      <c r="B479" s="74"/>
      <c r="C479" s="74"/>
      <c r="D479" s="74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74"/>
      <c r="R479" s="74"/>
      <c r="S479" s="74"/>
      <c r="T479" s="74"/>
      <c r="U479" s="74"/>
      <c r="V479" s="74"/>
      <c r="W479" s="74"/>
      <c r="X479" s="74"/>
      <c r="Y479" s="74"/>
      <c r="Z479" s="74"/>
    </row>
    <row r="480" spans="2:26" ht="12.75" customHeight="1">
      <c r="B480" s="74"/>
      <c r="C480" s="74"/>
      <c r="D480" s="74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74"/>
      <c r="R480" s="74"/>
      <c r="S480" s="74"/>
      <c r="T480" s="74"/>
      <c r="U480" s="74"/>
      <c r="V480" s="74"/>
      <c r="W480" s="74"/>
      <c r="X480" s="74"/>
      <c r="Y480" s="74"/>
      <c r="Z480" s="74"/>
    </row>
    <row r="481" spans="2:26" ht="12.75" customHeight="1">
      <c r="B481" s="74"/>
      <c r="C481" s="74"/>
      <c r="D481" s="74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74"/>
      <c r="R481" s="74"/>
      <c r="S481" s="74"/>
      <c r="T481" s="74"/>
      <c r="U481" s="74"/>
      <c r="V481" s="74"/>
      <c r="W481" s="74"/>
      <c r="X481" s="74"/>
      <c r="Y481" s="74"/>
      <c r="Z481" s="74"/>
    </row>
    <row r="482" spans="2:26" ht="12.75" customHeight="1">
      <c r="B482" s="74"/>
      <c r="C482" s="74"/>
      <c r="D482" s="74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74"/>
      <c r="R482" s="74"/>
      <c r="S482" s="74"/>
      <c r="T482" s="74"/>
      <c r="U482" s="74"/>
      <c r="V482" s="74"/>
      <c r="W482" s="74"/>
      <c r="X482" s="74"/>
      <c r="Y482" s="74"/>
      <c r="Z482" s="74"/>
    </row>
    <row r="483" spans="2:26" ht="12.75" customHeight="1">
      <c r="B483" s="74"/>
      <c r="C483" s="74"/>
      <c r="D483" s="74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74"/>
      <c r="R483" s="74"/>
      <c r="S483" s="74"/>
      <c r="T483" s="74"/>
      <c r="U483" s="74"/>
      <c r="V483" s="74"/>
      <c r="W483" s="74"/>
      <c r="X483" s="74"/>
      <c r="Y483" s="74"/>
      <c r="Z483" s="74"/>
    </row>
    <row r="484" spans="2:26" ht="12.75" customHeight="1">
      <c r="B484" s="74"/>
      <c r="C484" s="74"/>
      <c r="D484" s="74"/>
      <c r="E484" s="74"/>
      <c r="F484" s="74"/>
      <c r="G484" s="74"/>
      <c r="H484" s="74"/>
      <c r="I484" s="74"/>
      <c r="J484" s="74"/>
      <c r="K484" s="74"/>
      <c r="L484" s="74"/>
      <c r="M484" s="74"/>
      <c r="N484" s="74"/>
      <c r="O484" s="74"/>
      <c r="P484" s="74"/>
      <c r="Q484" s="74"/>
      <c r="R484" s="74"/>
      <c r="S484" s="74"/>
      <c r="T484" s="74"/>
      <c r="U484" s="74"/>
      <c r="V484" s="74"/>
      <c r="W484" s="74"/>
      <c r="X484" s="74"/>
      <c r="Y484" s="74"/>
      <c r="Z484" s="74"/>
    </row>
    <row r="485" spans="2:26" ht="12.75" customHeight="1">
      <c r="B485" s="74"/>
      <c r="C485" s="74"/>
      <c r="D485" s="74"/>
      <c r="E485" s="74"/>
      <c r="F485" s="74"/>
      <c r="G485" s="74"/>
      <c r="H485" s="74"/>
      <c r="I485" s="74"/>
      <c r="J485" s="74"/>
      <c r="K485" s="74"/>
      <c r="L485" s="74"/>
      <c r="M485" s="74"/>
      <c r="N485" s="74"/>
      <c r="O485" s="74"/>
      <c r="P485" s="74"/>
      <c r="Q485" s="74"/>
      <c r="R485" s="74"/>
      <c r="S485" s="74"/>
      <c r="T485" s="74"/>
      <c r="U485" s="74"/>
      <c r="V485" s="74"/>
      <c r="W485" s="74"/>
      <c r="X485" s="74"/>
      <c r="Y485" s="74"/>
      <c r="Z485" s="74"/>
    </row>
    <row r="486" spans="2:26" ht="12.75" customHeight="1">
      <c r="B486" s="74"/>
      <c r="C486" s="74"/>
      <c r="D486" s="74"/>
      <c r="E486" s="74"/>
      <c r="F486" s="74"/>
      <c r="G486" s="74"/>
      <c r="H486" s="74"/>
      <c r="I486" s="74"/>
      <c r="J486" s="74"/>
      <c r="K486" s="74"/>
      <c r="L486" s="74"/>
      <c r="M486" s="74"/>
      <c r="N486" s="74"/>
      <c r="O486" s="74"/>
      <c r="P486" s="74"/>
      <c r="Q486" s="74"/>
      <c r="R486" s="74"/>
      <c r="S486" s="74"/>
      <c r="T486" s="74"/>
      <c r="U486" s="74"/>
      <c r="V486" s="74"/>
      <c r="W486" s="74"/>
      <c r="X486" s="74"/>
      <c r="Y486" s="74"/>
      <c r="Z486" s="74"/>
    </row>
    <row r="487" spans="2:26" ht="12.75" customHeight="1">
      <c r="B487" s="74"/>
      <c r="C487" s="74"/>
      <c r="D487" s="74"/>
      <c r="E487" s="74"/>
      <c r="F487" s="74"/>
      <c r="G487" s="74"/>
      <c r="H487" s="74"/>
      <c r="I487" s="74"/>
      <c r="J487" s="74"/>
      <c r="K487" s="74"/>
      <c r="L487" s="74"/>
      <c r="M487" s="74"/>
      <c r="N487" s="74"/>
      <c r="O487" s="74"/>
      <c r="P487" s="74"/>
      <c r="Q487" s="74"/>
      <c r="R487" s="74"/>
      <c r="S487" s="74"/>
      <c r="T487" s="74"/>
      <c r="U487" s="74"/>
      <c r="V487" s="74"/>
      <c r="W487" s="74"/>
      <c r="X487" s="74"/>
      <c r="Y487" s="74"/>
      <c r="Z487" s="74"/>
    </row>
    <row r="488" spans="2:26" ht="12.75" customHeight="1">
      <c r="B488" s="74"/>
      <c r="C488" s="74"/>
      <c r="D488" s="74"/>
      <c r="E488" s="74"/>
      <c r="F488" s="74"/>
      <c r="G488" s="74"/>
      <c r="H488" s="74"/>
      <c r="I488" s="74"/>
      <c r="J488" s="74"/>
      <c r="K488" s="74"/>
      <c r="L488" s="74"/>
      <c r="M488" s="74"/>
      <c r="N488" s="74"/>
      <c r="O488" s="74"/>
      <c r="P488" s="74"/>
      <c r="Q488" s="74"/>
      <c r="R488" s="74"/>
      <c r="S488" s="74"/>
      <c r="T488" s="74"/>
      <c r="U488" s="74"/>
      <c r="V488" s="74"/>
      <c r="W488" s="74"/>
      <c r="X488" s="74"/>
      <c r="Y488" s="74"/>
      <c r="Z488" s="74"/>
    </row>
    <row r="489" spans="2:26" ht="12.75" customHeight="1">
      <c r="B489" s="74"/>
      <c r="C489" s="74"/>
      <c r="D489" s="74"/>
      <c r="E489" s="74"/>
      <c r="F489" s="74"/>
      <c r="G489" s="74"/>
      <c r="H489" s="74"/>
      <c r="I489" s="74"/>
      <c r="J489" s="74"/>
      <c r="K489" s="74"/>
      <c r="L489" s="74"/>
      <c r="M489" s="74"/>
      <c r="N489" s="74"/>
      <c r="O489" s="74"/>
      <c r="P489" s="74"/>
      <c r="Q489" s="74"/>
      <c r="R489" s="74"/>
      <c r="S489" s="74"/>
      <c r="T489" s="74"/>
      <c r="U489" s="74"/>
      <c r="V489" s="74"/>
      <c r="W489" s="74"/>
      <c r="X489" s="74"/>
      <c r="Y489" s="74"/>
      <c r="Z489" s="74"/>
    </row>
    <row r="490" spans="2:26" ht="12.75" customHeight="1">
      <c r="B490" s="74"/>
      <c r="C490" s="74"/>
      <c r="D490" s="74"/>
      <c r="E490" s="74"/>
      <c r="F490" s="74"/>
      <c r="G490" s="74"/>
      <c r="H490" s="74"/>
      <c r="I490" s="74"/>
      <c r="J490" s="74"/>
      <c r="K490" s="74"/>
      <c r="L490" s="74"/>
      <c r="M490" s="74"/>
      <c r="N490" s="74"/>
      <c r="O490" s="74"/>
      <c r="P490" s="74"/>
      <c r="Q490" s="74"/>
      <c r="R490" s="74"/>
      <c r="S490" s="74"/>
      <c r="T490" s="74"/>
      <c r="U490" s="74"/>
      <c r="V490" s="74"/>
      <c r="W490" s="74"/>
      <c r="X490" s="74"/>
      <c r="Y490" s="74"/>
      <c r="Z490" s="74"/>
    </row>
    <row r="491" spans="2:26" ht="12.75" customHeight="1">
      <c r="B491" s="74"/>
      <c r="C491" s="74"/>
      <c r="D491" s="74"/>
      <c r="E491" s="74"/>
      <c r="F491" s="74"/>
      <c r="G491" s="74"/>
      <c r="H491" s="74"/>
      <c r="I491" s="74"/>
      <c r="J491" s="74"/>
      <c r="K491" s="74"/>
      <c r="L491" s="74"/>
      <c r="M491" s="74"/>
      <c r="N491" s="74"/>
      <c r="O491" s="74"/>
      <c r="P491" s="74"/>
      <c r="Q491" s="74"/>
      <c r="R491" s="74"/>
      <c r="S491" s="74"/>
      <c r="T491" s="74"/>
      <c r="U491" s="74"/>
      <c r="V491" s="74"/>
      <c r="W491" s="74"/>
      <c r="X491" s="74"/>
      <c r="Y491" s="74"/>
      <c r="Z491" s="74"/>
    </row>
    <row r="492" spans="2:26" ht="12.75" customHeight="1">
      <c r="B492" s="74"/>
      <c r="C492" s="74"/>
      <c r="D492" s="74"/>
      <c r="E492" s="74"/>
      <c r="F492" s="74"/>
      <c r="G492" s="74"/>
      <c r="H492" s="74"/>
      <c r="I492" s="74"/>
      <c r="J492" s="74"/>
      <c r="K492" s="74"/>
      <c r="L492" s="74"/>
      <c r="M492" s="74"/>
      <c r="N492" s="74"/>
      <c r="O492" s="74"/>
      <c r="P492" s="74"/>
      <c r="Q492" s="74"/>
      <c r="R492" s="74"/>
      <c r="S492" s="74"/>
      <c r="T492" s="74"/>
      <c r="U492" s="74"/>
      <c r="V492" s="74"/>
      <c r="W492" s="74"/>
      <c r="X492" s="74"/>
      <c r="Y492" s="74"/>
      <c r="Z492" s="74"/>
    </row>
    <row r="493" spans="2:26" ht="12.75" customHeight="1">
      <c r="B493" s="74"/>
      <c r="C493" s="74"/>
      <c r="D493" s="74"/>
      <c r="E493" s="74"/>
      <c r="F493" s="74"/>
      <c r="G493" s="74"/>
      <c r="H493" s="74"/>
      <c r="I493" s="74"/>
      <c r="J493" s="74"/>
      <c r="K493" s="74"/>
      <c r="L493" s="74"/>
      <c r="M493" s="74"/>
      <c r="N493" s="74"/>
      <c r="O493" s="74"/>
      <c r="P493" s="74"/>
      <c r="Q493" s="74"/>
      <c r="R493" s="74"/>
      <c r="S493" s="74"/>
      <c r="T493" s="74"/>
      <c r="U493" s="74"/>
      <c r="V493" s="74"/>
      <c r="W493" s="74"/>
      <c r="X493" s="74"/>
      <c r="Y493" s="74"/>
      <c r="Z493" s="74"/>
    </row>
    <row r="494" spans="2:26" ht="12.75" customHeight="1">
      <c r="B494" s="74"/>
      <c r="C494" s="74"/>
      <c r="D494" s="74"/>
      <c r="E494" s="74"/>
      <c r="F494" s="74"/>
      <c r="G494" s="74"/>
      <c r="H494" s="74"/>
      <c r="I494" s="74"/>
      <c r="J494" s="74"/>
      <c r="K494" s="74"/>
      <c r="L494" s="74"/>
      <c r="M494" s="74"/>
      <c r="N494" s="74"/>
      <c r="O494" s="74"/>
      <c r="P494" s="74"/>
      <c r="Q494" s="74"/>
      <c r="R494" s="74"/>
      <c r="S494" s="74"/>
      <c r="T494" s="74"/>
      <c r="U494" s="74"/>
      <c r="V494" s="74"/>
      <c r="W494" s="74"/>
      <c r="X494" s="74"/>
      <c r="Y494" s="74"/>
      <c r="Z494" s="74"/>
    </row>
    <row r="495" spans="2:26" ht="12.75" customHeight="1">
      <c r="B495" s="74"/>
      <c r="C495" s="74"/>
      <c r="D495" s="74"/>
      <c r="E495" s="74"/>
      <c r="F495" s="74"/>
      <c r="G495" s="74"/>
      <c r="H495" s="74"/>
      <c r="I495" s="74"/>
      <c r="J495" s="74"/>
      <c r="K495" s="74"/>
      <c r="L495" s="74"/>
      <c r="M495" s="74"/>
      <c r="N495" s="74"/>
      <c r="O495" s="74"/>
      <c r="P495" s="74"/>
      <c r="Q495" s="74"/>
      <c r="R495" s="74"/>
      <c r="S495" s="74"/>
      <c r="T495" s="74"/>
      <c r="U495" s="74"/>
      <c r="V495" s="74"/>
      <c r="W495" s="74"/>
      <c r="X495" s="74"/>
      <c r="Y495" s="74"/>
      <c r="Z495" s="74"/>
    </row>
    <row r="496" spans="2:26" ht="12.75" customHeight="1">
      <c r="B496" s="74"/>
      <c r="C496" s="74"/>
      <c r="D496" s="74"/>
      <c r="E496" s="74"/>
      <c r="F496" s="74"/>
      <c r="G496" s="74"/>
      <c r="H496" s="74"/>
      <c r="I496" s="74"/>
      <c r="J496" s="74"/>
      <c r="K496" s="74"/>
      <c r="L496" s="74"/>
      <c r="M496" s="74"/>
      <c r="N496" s="74"/>
      <c r="O496" s="74"/>
      <c r="P496" s="74"/>
      <c r="Q496" s="74"/>
      <c r="R496" s="74"/>
      <c r="S496" s="74"/>
      <c r="T496" s="74"/>
      <c r="U496" s="74"/>
      <c r="V496" s="74"/>
      <c r="W496" s="74"/>
      <c r="X496" s="74"/>
      <c r="Y496" s="74"/>
      <c r="Z496" s="74"/>
    </row>
    <row r="497" spans="2:26" ht="12.75" customHeight="1">
      <c r="B497" s="74"/>
      <c r="C497" s="74"/>
      <c r="D497" s="74"/>
      <c r="E497" s="74"/>
      <c r="F497" s="74"/>
      <c r="G497" s="74"/>
      <c r="H497" s="74"/>
      <c r="I497" s="74"/>
      <c r="J497" s="74"/>
      <c r="K497" s="74"/>
      <c r="L497" s="74"/>
      <c r="M497" s="74"/>
      <c r="N497" s="74"/>
      <c r="O497" s="74"/>
      <c r="P497" s="74"/>
      <c r="Q497" s="74"/>
      <c r="R497" s="74"/>
      <c r="S497" s="74"/>
      <c r="T497" s="74"/>
      <c r="U497" s="74"/>
      <c r="V497" s="74"/>
      <c r="W497" s="74"/>
      <c r="X497" s="74"/>
      <c r="Y497" s="74"/>
      <c r="Z497" s="74"/>
    </row>
    <row r="498" spans="2:26" ht="12.75" customHeight="1">
      <c r="B498" s="74"/>
      <c r="C498" s="74"/>
      <c r="D498" s="74"/>
      <c r="E498" s="74"/>
      <c r="F498" s="74"/>
      <c r="G498" s="74"/>
      <c r="H498" s="74"/>
      <c r="I498" s="74"/>
      <c r="J498" s="74"/>
      <c r="K498" s="74"/>
      <c r="L498" s="74"/>
      <c r="M498" s="74"/>
      <c r="N498" s="74"/>
      <c r="O498" s="74"/>
      <c r="P498" s="74"/>
      <c r="Q498" s="74"/>
      <c r="R498" s="74"/>
      <c r="S498" s="74"/>
      <c r="T498" s="74"/>
      <c r="U498" s="74"/>
      <c r="V498" s="74"/>
      <c r="W498" s="74"/>
      <c r="X498" s="74"/>
      <c r="Y498" s="74"/>
      <c r="Z498" s="74"/>
    </row>
    <row r="499" spans="2:26" ht="12.75" customHeight="1">
      <c r="B499" s="74"/>
      <c r="C499" s="74"/>
      <c r="D499" s="74"/>
      <c r="E499" s="74"/>
      <c r="F499" s="74"/>
      <c r="G499" s="74"/>
      <c r="H499" s="74"/>
      <c r="I499" s="74"/>
      <c r="J499" s="74"/>
      <c r="K499" s="74"/>
      <c r="L499" s="74"/>
      <c r="M499" s="74"/>
      <c r="N499" s="74"/>
      <c r="O499" s="74"/>
      <c r="P499" s="74"/>
      <c r="Q499" s="74"/>
      <c r="R499" s="74"/>
      <c r="S499" s="74"/>
      <c r="T499" s="74"/>
      <c r="U499" s="74"/>
      <c r="V499" s="74"/>
      <c r="W499" s="74"/>
      <c r="X499" s="74"/>
      <c r="Y499" s="74"/>
      <c r="Z499" s="74"/>
    </row>
    <row r="500" spans="2:26" ht="12.75" customHeight="1">
      <c r="B500" s="74"/>
      <c r="C500" s="74"/>
      <c r="D500" s="74"/>
      <c r="E500" s="74"/>
      <c r="F500" s="74"/>
      <c r="G500" s="74"/>
      <c r="H500" s="74"/>
      <c r="I500" s="74"/>
      <c r="J500" s="74"/>
      <c r="K500" s="74"/>
      <c r="L500" s="74"/>
      <c r="M500" s="74"/>
      <c r="N500" s="74"/>
      <c r="O500" s="74"/>
      <c r="P500" s="74"/>
      <c r="Q500" s="74"/>
      <c r="R500" s="74"/>
      <c r="S500" s="74"/>
      <c r="T500" s="74"/>
      <c r="U500" s="74"/>
      <c r="V500" s="74"/>
      <c r="W500" s="74"/>
      <c r="X500" s="74"/>
      <c r="Y500" s="74"/>
      <c r="Z500" s="74"/>
    </row>
    <row r="501" spans="2:26" ht="12.75" customHeight="1">
      <c r="B501" s="74"/>
      <c r="C501" s="74"/>
      <c r="D501" s="74"/>
      <c r="E501" s="74"/>
      <c r="F501" s="74"/>
      <c r="G501" s="74"/>
      <c r="H501" s="74"/>
      <c r="I501" s="74"/>
      <c r="J501" s="74"/>
      <c r="K501" s="74"/>
      <c r="L501" s="74"/>
      <c r="M501" s="74"/>
      <c r="N501" s="74"/>
      <c r="O501" s="74"/>
      <c r="P501" s="74"/>
      <c r="Q501" s="74"/>
      <c r="R501" s="74"/>
      <c r="S501" s="74"/>
      <c r="T501" s="74"/>
      <c r="U501" s="74"/>
      <c r="V501" s="74"/>
      <c r="W501" s="74"/>
      <c r="X501" s="74"/>
      <c r="Y501" s="74"/>
      <c r="Z501" s="74"/>
    </row>
    <row r="502" spans="2:26" ht="12.75" customHeight="1">
      <c r="B502" s="74"/>
      <c r="C502" s="74"/>
      <c r="D502" s="74"/>
      <c r="E502" s="74"/>
      <c r="F502" s="74"/>
      <c r="G502" s="74"/>
      <c r="H502" s="74"/>
      <c r="I502" s="74"/>
      <c r="J502" s="74"/>
      <c r="K502" s="74"/>
      <c r="L502" s="74"/>
      <c r="M502" s="74"/>
      <c r="N502" s="74"/>
      <c r="O502" s="74"/>
      <c r="P502" s="74"/>
      <c r="Q502" s="74"/>
      <c r="R502" s="74"/>
      <c r="S502" s="74"/>
      <c r="T502" s="74"/>
      <c r="U502" s="74"/>
      <c r="V502" s="74"/>
      <c r="W502" s="74"/>
      <c r="X502" s="74"/>
      <c r="Y502" s="74"/>
      <c r="Z502" s="74"/>
    </row>
    <row r="503" spans="2:26" ht="12.75" customHeight="1">
      <c r="B503" s="74"/>
      <c r="C503" s="74"/>
      <c r="D503" s="74"/>
      <c r="E503" s="74"/>
      <c r="F503" s="74"/>
      <c r="G503" s="74"/>
      <c r="H503" s="74"/>
      <c r="I503" s="74"/>
      <c r="J503" s="74"/>
      <c r="K503" s="74"/>
      <c r="L503" s="74"/>
      <c r="M503" s="74"/>
      <c r="N503" s="74"/>
      <c r="O503" s="74"/>
      <c r="P503" s="74"/>
      <c r="Q503" s="74"/>
      <c r="R503" s="74"/>
      <c r="S503" s="74"/>
      <c r="T503" s="74"/>
      <c r="U503" s="74"/>
      <c r="V503" s="74"/>
      <c r="W503" s="74"/>
      <c r="X503" s="74"/>
      <c r="Y503" s="74"/>
      <c r="Z503" s="74"/>
    </row>
    <row r="504" spans="2:26" ht="12.75" customHeight="1">
      <c r="B504" s="74"/>
      <c r="C504" s="74"/>
      <c r="D504" s="74"/>
      <c r="E504" s="74"/>
      <c r="F504" s="74"/>
      <c r="G504" s="74"/>
      <c r="H504" s="74"/>
      <c r="I504" s="74"/>
      <c r="J504" s="74"/>
      <c r="K504" s="74"/>
      <c r="L504" s="74"/>
      <c r="M504" s="74"/>
      <c r="N504" s="74"/>
      <c r="O504" s="74"/>
      <c r="P504" s="74"/>
      <c r="Q504" s="74"/>
      <c r="R504" s="74"/>
      <c r="S504" s="74"/>
      <c r="T504" s="74"/>
      <c r="U504" s="74"/>
      <c r="V504" s="74"/>
      <c r="W504" s="74"/>
      <c r="X504" s="74"/>
      <c r="Y504" s="74"/>
      <c r="Z504" s="74"/>
    </row>
    <row r="505" spans="2:26" ht="12.75" customHeight="1">
      <c r="B505" s="74"/>
      <c r="C505" s="74"/>
      <c r="D505" s="74"/>
      <c r="E505" s="74"/>
      <c r="F505" s="74"/>
      <c r="G505" s="74"/>
      <c r="H505" s="74"/>
      <c r="I505" s="74"/>
      <c r="J505" s="74"/>
      <c r="K505" s="74"/>
      <c r="L505" s="74"/>
      <c r="M505" s="74"/>
      <c r="N505" s="74"/>
      <c r="O505" s="74"/>
      <c r="P505" s="74"/>
      <c r="Q505" s="74"/>
      <c r="R505" s="74"/>
      <c r="S505" s="74"/>
      <c r="T505" s="74"/>
      <c r="U505" s="74"/>
      <c r="V505" s="74"/>
      <c r="W505" s="74"/>
      <c r="X505" s="74"/>
      <c r="Y505" s="74"/>
      <c r="Z505" s="74"/>
    </row>
    <row r="506" spans="2:26" ht="12.75" customHeight="1">
      <c r="B506" s="74"/>
      <c r="C506" s="74"/>
      <c r="D506" s="74"/>
      <c r="E506" s="74"/>
      <c r="F506" s="74"/>
      <c r="G506" s="74"/>
      <c r="H506" s="74"/>
      <c r="I506" s="74"/>
      <c r="J506" s="74"/>
      <c r="K506" s="74"/>
      <c r="L506" s="74"/>
      <c r="M506" s="74"/>
      <c r="N506" s="74"/>
      <c r="O506" s="74"/>
      <c r="P506" s="74"/>
      <c r="Q506" s="74"/>
      <c r="R506" s="74"/>
      <c r="S506" s="74"/>
      <c r="T506" s="74"/>
      <c r="U506" s="74"/>
      <c r="V506" s="74"/>
      <c r="W506" s="74"/>
      <c r="X506" s="74"/>
      <c r="Y506" s="74"/>
      <c r="Z506" s="74"/>
    </row>
    <row r="507" spans="2:26" ht="12.75" customHeight="1">
      <c r="B507" s="74"/>
      <c r="C507" s="74"/>
      <c r="D507" s="74"/>
      <c r="E507" s="74"/>
      <c r="F507" s="74"/>
      <c r="G507" s="74"/>
      <c r="H507" s="74"/>
      <c r="I507" s="74"/>
      <c r="J507" s="74"/>
      <c r="K507" s="74"/>
      <c r="L507" s="74"/>
      <c r="M507" s="74"/>
      <c r="N507" s="74"/>
      <c r="O507" s="74"/>
      <c r="P507" s="74"/>
      <c r="Q507" s="74"/>
      <c r="R507" s="74"/>
      <c r="S507" s="74"/>
      <c r="T507" s="74"/>
      <c r="U507" s="74"/>
      <c r="V507" s="74"/>
      <c r="W507" s="74"/>
      <c r="X507" s="74"/>
      <c r="Y507" s="74"/>
      <c r="Z507" s="74"/>
    </row>
    <row r="508" spans="2:26" ht="12.75" customHeight="1">
      <c r="B508" s="74"/>
      <c r="C508" s="74"/>
      <c r="D508" s="74"/>
      <c r="E508" s="74"/>
      <c r="F508" s="74"/>
      <c r="G508" s="74"/>
      <c r="H508" s="74"/>
      <c r="I508" s="74"/>
      <c r="J508" s="74"/>
      <c r="K508" s="74"/>
      <c r="L508" s="74"/>
      <c r="M508" s="74"/>
      <c r="N508" s="74"/>
      <c r="O508" s="74"/>
      <c r="P508" s="74"/>
      <c r="Q508" s="74"/>
      <c r="R508" s="74"/>
      <c r="S508" s="74"/>
      <c r="T508" s="74"/>
      <c r="U508" s="74"/>
      <c r="V508" s="74"/>
      <c r="W508" s="74"/>
      <c r="X508" s="74"/>
      <c r="Y508" s="74"/>
      <c r="Z508" s="74"/>
    </row>
    <row r="509" spans="2:26" ht="12.75" customHeight="1">
      <c r="B509" s="74"/>
      <c r="C509" s="74"/>
      <c r="D509" s="74"/>
      <c r="E509" s="74"/>
      <c r="F509" s="74"/>
      <c r="G509" s="74"/>
      <c r="H509" s="74"/>
      <c r="I509" s="74"/>
      <c r="J509" s="74"/>
      <c r="K509" s="74"/>
      <c r="L509" s="74"/>
      <c r="M509" s="74"/>
      <c r="N509" s="74"/>
      <c r="O509" s="74"/>
      <c r="P509" s="74"/>
      <c r="Q509" s="74"/>
      <c r="R509" s="74"/>
      <c r="S509" s="74"/>
      <c r="T509" s="74"/>
      <c r="U509" s="74"/>
      <c r="V509" s="74"/>
      <c r="W509" s="74"/>
      <c r="X509" s="74"/>
      <c r="Y509" s="74"/>
      <c r="Z509" s="74"/>
    </row>
    <row r="510" spans="2:26" ht="12.75" customHeight="1">
      <c r="B510" s="74"/>
      <c r="C510" s="74"/>
      <c r="D510" s="74"/>
      <c r="E510" s="74"/>
      <c r="F510" s="74"/>
      <c r="G510" s="74"/>
      <c r="H510" s="74"/>
      <c r="I510" s="74"/>
      <c r="J510" s="74"/>
      <c r="K510" s="74"/>
      <c r="L510" s="74"/>
      <c r="M510" s="74"/>
      <c r="N510" s="74"/>
      <c r="O510" s="74"/>
      <c r="P510" s="74"/>
      <c r="Q510" s="74"/>
      <c r="R510" s="74"/>
      <c r="S510" s="74"/>
      <c r="T510" s="74"/>
      <c r="U510" s="74"/>
      <c r="V510" s="74"/>
      <c r="W510" s="74"/>
      <c r="X510" s="74"/>
      <c r="Y510" s="74"/>
      <c r="Z510" s="74"/>
    </row>
    <row r="511" spans="2:26" ht="12.75" customHeight="1">
      <c r="B511" s="74"/>
      <c r="C511" s="74"/>
      <c r="D511" s="74"/>
      <c r="E511" s="74"/>
      <c r="F511" s="74"/>
      <c r="G511" s="74"/>
      <c r="H511" s="74"/>
      <c r="I511" s="74"/>
      <c r="J511" s="74"/>
      <c r="K511" s="74"/>
      <c r="L511" s="74"/>
      <c r="M511" s="74"/>
      <c r="N511" s="74"/>
      <c r="O511" s="74"/>
      <c r="P511" s="74"/>
      <c r="Q511" s="74"/>
      <c r="R511" s="74"/>
      <c r="S511" s="74"/>
      <c r="T511" s="74"/>
      <c r="U511" s="74"/>
      <c r="V511" s="74"/>
      <c r="W511" s="74"/>
      <c r="X511" s="74"/>
      <c r="Y511" s="74"/>
      <c r="Z511" s="74"/>
    </row>
    <row r="512" spans="2:26" ht="12.75" customHeight="1">
      <c r="B512" s="74"/>
      <c r="C512" s="74"/>
      <c r="D512" s="74"/>
      <c r="E512" s="74"/>
      <c r="F512" s="74"/>
      <c r="G512" s="74"/>
      <c r="H512" s="74"/>
      <c r="I512" s="74"/>
      <c r="J512" s="74"/>
      <c r="K512" s="74"/>
      <c r="L512" s="74"/>
      <c r="M512" s="74"/>
      <c r="N512" s="74"/>
      <c r="O512" s="74"/>
      <c r="P512" s="74"/>
      <c r="Q512" s="74"/>
      <c r="R512" s="74"/>
      <c r="S512" s="74"/>
      <c r="T512" s="74"/>
      <c r="U512" s="74"/>
      <c r="V512" s="74"/>
      <c r="W512" s="74"/>
      <c r="X512" s="74"/>
      <c r="Y512" s="74"/>
      <c r="Z512" s="74"/>
    </row>
    <row r="513" spans="2:26" ht="12.75" customHeight="1">
      <c r="B513" s="74"/>
      <c r="C513" s="74"/>
      <c r="D513" s="74"/>
      <c r="E513" s="74"/>
      <c r="F513" s="74"/>
      <c r="G513" s="74"/>
      <c r="H513" s="74"/>
      <c r="I513" s="74"/>
      <c r="J513" s="74"/>
      <c r="K513" s="74"/>
      <c r="L513" s="74"/>
      <c r="M513" s="74"/>
      <c r="N513" s="74"/>
      <c r="O513" s="74"/>
      <c r="P513" s="74"/>
      <c r="Q513" s="74"/>
      <c r="R513" s="74"/>
      <c r="S513" s="74"/>
      <c r="T513" s="74"/>
      <c r="U513" s="74"/>
      <c r="V513" s="74"/>
      <c r="W513" s="74"/>
      <c r="X513" s="74"/>
      <c r="Y513" s="74"/>
      <c r="Z513" s="74"/>
    </row>
    <row r="514" spans="2:26" ht="12.75" customHeight="1"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</row>
    <row r="515" spans="2:26" ht="12.75" customHeight="1"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</row>
    <row r="516" spans="2:26" ht="12.75" customHeight="1"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</row>
    <row r="517" spans="2:26" ht="12.75" customHeight="1"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</row>
    <row r="518" spans="2:26" ht="12.75" customHeight="1"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</row>
    <row r="519" spans="2:26" ht="12.75" customHeight="1"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</row>
    <row r="520" spans="2:26" ht="12.75" customHeight="1"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</row>
    <row r="521" spans="2:26" ht="12.75" customHeight="1"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</row>
    <row r="522" spans="2:26" ht="12.75" customHeight="1"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</row>
    <row r="523" spans="2:26" ht="12.75" customHeight="1"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</row>
    <row r="524" spans="2:26" ht="12.75" customHeight="1"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</row>
    <row r="525" spans="2:26" ht="12.75" customHeight="1"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</row>
    <row r="526" spans="2:26" ht="12.75" customHeight="1"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</row>
    <row r="527" spans="2:26" ht="12.75" customHeight="1"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</row>
    <row r="528" spans="2:26" ht="12.75" customHeight="1"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</row>
    <row r="529" spans="2:26" ht="12.75" customHeight="1"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</row>
    <row r="530" spans="2:26" ht="12.75" customHeight="1"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</row>
    <row r="531" spans="2:26" ht="12.75" customHeight="1"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</row>
    <row r="532" spans="2:26" ht="12.75" customHeight="1"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</row>
    <row r="533" spans="2:26" ht="12.75" customHeight="1"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</row>
    <row r="534" spans="2:26" ht="12.75" customHeight="1">
      <c r="B534" s="74"/>
      <c r="C534" s="74"/>
      <c r="D534" s="74"/>
      <c r="E534" s="74"/>
      <c r="F534" s="74"/>
      <c r="G534" s="74"/>
      <c r="H534" s="74"/>
      <c r="I534" s="74"/>
      <c r="J534" s="74"/>
      <c r="K534" s="74"/>
      <c r="L534" s="74"/>
      <c r="M534" s="74"/>
      <c r="N534" s="74"/>
      <c r="O534" s="74"/>
      <c r="P534" s="74"/>
      <c r="Q534" s="74"/>
      <c r="R534" s="74"/>
      <c r="S534" s="74"/>
      <c r="T534" s="74"/>
      <c r="U534" s="74"/>
      <c r="V534" s="74"/>
      <c r="W534" s="74"/>
      <c r="X534" s="74"/>
      <c r="Y534" s="74"/>
      <c r="Z534" s="74"/>
    </row>
    <row r="535" spans="2:26" ht="12.75" customHeight="1">
      <c r="B535" s="74"/>
      <c r="C535" s="74"/>
      <c r="D535" s="74"/>
      <c r="E535" s="74"/>
      <c r="F535" s="74"/>
      <c r="G535" s="74"/>
      <c r="H535" s="74"/>
      <c r="I535" s="74"/>
      <c r="J535" s="74"/>
      <c r="K535" s="74"/>
      <c r="L535" s="74"/>
      <c r="M535" s="74"/>
      <c r="N535" s="74"/>
      <c r="O535" s="74"/>
      <c r="P535" s="74"/>
      <c r="Q535" s="74"/>
      <c r="R535" s="74"/>
      <c r="S535" s="74"/>
      <c r="T535" s="74"/>
      <c r="U535" s="74"/>
      <c r="V535" s="74"/>
      <c r="W535" s="74"/>
      <c r="X535" s="74"/>
      <c r="Y535" s="74"/>
      <c r="Z535" s="74"/>
    </row>
    <row r="536" spans="2:26" ht="12.75" customHeight="1">
      <c r="B536" s="74"/>
      <c r="C536" s="74"/>
      <c r="D536" s="74"/>
      <c r="E536" s="74"/>
      <c r="F536" s="74"/>
      <c r="G536" s="74"/>
      <c r="H536" s="74"/>
      <c r="I536" s="74"/>
      <c r="J536" s="74"/>
      <c r="K536" s="74"/>
      <c r="L536" s="74"/>
      <c r="M536" s="74"/>
      <c r="N536" s="74"/>
      <c r="O536" s="74"/>
      <c r="P536" s="74"/>
      <c r="Q536" s="74"/>
      <c r="R536" s="74"/>
      <c r="S536" s="74"/>
      <c r="T536" s="74"/>
      <c r="U536" s="74"/>
      <c r="V536" s="74"/>
      <c r="W536" s="74"/>
      <c r="X536" s="74"/>
      <c r="Y536" s="74"/>
      <c r="Z536" s="74"/>
    </row>
    <row r="537" spans="2:26" ht="12.75" customHeight="1">
      <c r="B537" s="74"/>
      <c r="C537" s="74"/>
      <c r="D537" s="74"/>
      <c r="E537" s="74"/>
      <c r="F537" s="74"/>
      <c r="G537" s="74"/>
      <c r="H537" s="74"/>
      <c r="I537" s="74"/>
      <c r="J537" s="74"/>
      <c r="K537" s="74"/>
      <c r="L537" s="74"/>
      <c r="M537" s="74"/>
      <c r="N537" s="74"/>
      <c r="O537" s="74"/>
      <c r="P537" s="74"/>
      <c r="Q537" s="74"/>
      <c r="R537" s="74"/>
      <c r="S537" s="74"/>
      <c r="T537" s="74"/>
      <c r="U537" s="74"/>
      <c r="V537" s="74"/>
      <c r="W537" s="74"/>
      <c r="X537" s="74"/>
      <c r="Y537" s="74"/>
      <c r="Z537" s="74"/>
    </row>
    <row r="538" spans="2:26" ht="12.75" customHeight="1">
      <c r="B538" s="74"/>
      <c r="C538" s="74"/>
      <c r="D538" s="74"/>
      <c r="E538" s="74"/>
      <c r="F538" s="74"/>
      <c r="G538" s="74"/>
      <c r="H538" s="74"/>
      <c r="I538" s="74"/>
      <c r="J538" s="74"/>
      <c r="K538" s="74"/>
      <c r="L538" s="74"/>
      <c r="M538" s="74"/>
      <c r="N538" s="74"/>
      <c r="O538" s="74"/>
      <c r="P538" s="74"/>
      <c r="Q538" s="74"/>
      <c r="R538" s="74"/>
      <c r="S538" s="74"/>
      <c r="T538" s="74"/>
      <c r="U538" s="74"/>
      <c r="V538" s="74"/>
      <c r="W538" s="74"/>
      <c r="X538" s="74"/>
      <c r="Y538" s="74"/>
      <c r="Z538" s="74"/>
    </row>
    <row r="539" spans="2:26" ht="12.75" customHeight="1">
      <c r="B539" s="74"/>
      <c r="C539" s="74"/>
      <c r="D539" s="74"/>
      <c r="E539" s="74"/>
      <c r="F539" s="74"/>
      <c r="G539" s="74"/>
      <c r="H539" s="74"/>
      <c r="I539" s="74"/>
      <c r="J539" s="74"/>
      <c r="K539" s="74"/>
      <c r="L539" s="74"/>
      <c r="M539" s="74"/>
      <c r="N539" s="74"/>
      <c r="O539" s="74"/>
      <c r="P539" s="74"/>
      <c r="Q539" s="74"/>
      <c r="R539" s="74"/>
      <c r="S539" s="74"/>
      <c r="T539" s="74"/>
      <c r="U539" s="74"/>
      <c r="V539" s="74"/>
      <c r="W539" s="74"/>
      <c r="X539" s="74"/>
      <c r="Y539" s="74"/>
      <c r="Z539" s="74"/>
    </row>
    <row r="540" spans="2:26" ht="12.75" customHeight="1">
      <c r="B540" s="74"/>
      <c r="C540" s="74"/>
      <c r="D540" s="74"/>
      <c r="E540" s="74"/>
      <c r="F540" s="74"/>
      <c r="G540" s="74"/>
      <c r="H540" s="74"/>
      <c r="I540" s="74"/>
      <c r="J540" s="74"/>
      <c r="K540" s="74"/>
      <c r="L540" s="74"/>
      <c r="M540" s="74"/>
      <c r="N540" s="74"/>
      <c r="O540" s="74"/>
      <c r="P540" s="74"/>
      <c r="Q540" s="74"/>
      <c r="R540" s="74"/>
      <c r="S540" s="74"/>
      <c r="T540" s="74"/>
      <c r="U540" s="74"/>
      <c r="V540" s="74"/>
      <c r="W540" s="74"/>
      <c r="X540" s="74"/>
      <c r="Y540" s="74"/>
      <c r="Z540" s="74"/>
    </row>
    <row r="541" spans="2:26" ht="12.75" customHeight="1">
      <c r="B541" s="74"/>
      <c r="C541" s="74"/>
      <c r="D541" s="74"/>
      <c r="E541" s="74"/>
      <c r="F541" s="74"/>
      <c r="G541" s="74"/>
      <c r="H541" s="74"/>
      <c r="I541" s="74"/>
      <c r="J541" s="74"/>
      <c r="K541" s="74"/>
      <c r="L541" s="74"/>
      <c r="M541" s="74"/>
      <c r="N541" s="74"/>
      <c r="O541" s="74"/>
      <c r="P541" s="74"/>
      <c r="Q541" s="74"/>
      <c r="R541" s="74"/>
      <c r="S541" s="74"/>
      <c r="T541" s="74"/>
      <c r="U541" s="74"/>
      <c r="V541" s="74"/>
      <c r="W541" s="74"/>
      <c r="X541" s="74"/>
      <c r="Y541" s="74"/>
      <c r="Z541" s="74"/>
    </row>
    <row r="542" spans="2:26" ht="12.75" customHeight="1">
      <c r="B542" s="74"/>
      <c r="C542" s="74"/>
      <c r="D542" s="74"/>
      <c r="E542" s="74"/>
      <c r="F542" s="74"/>
      <c r="G542" s="74"/>
      <c r="H542" s="74"/>
      <c r="I542" s="74"/>
      <c r="J542" s="74"/>
      <c r="K542" s="74"/>
      <c r="L542" s="74"/>
      <c r="M542" s="74"/>
      <c r="N542" s="74"/>
      <c r="O542" s="74"/>
      <c r="P542" s="74"/>
      <c r="Q542" s="74"/>
      <c r="R542" s="74"/>
      <c r="S542" s="74"/>
      <c r="T542" s="74"/>
      <c r="U542" s="74"/>
      <c r="V542" s="74"/>
      <c r="W542" s="74"/>
      <c r="X542" s="74"/>
      <c r="Y542" s="74"/>
      <c r="Z542" s="74"/>
    </row>
    <row r="543" spans="2:26" ht="12.75" customHeight="1">
      <c r="B543" s="74"/>
      <c r="C543" s="74"/>
      <c r="D543" s="74"/>
      <c r="E543" s="74"/>
      <c r="F543" s="74"/>
      <c r="G543" s="74"/>
      <c r="H543" s="74"/>
      <c r="I543" s="74"/>
      <c r="J543" s="74"/>
      <c r="K543" s="74"/>
      <c r="L543" s="74"/>
      <c r="M543" s="74"/>
      <c r="N543" s="74"/>
      <c r="O543" s="74"/>
      <c r="P543" s="74"/>
      <c r="Q543" s="74"/>
      <c r="R543" s="74"/>
      <c r="S543" s="74"/>
      <c r="T543" s="74"/>
      <c r="U543" s="74"/>
      <c r="V543" s="74"/>
      <c r="W543" s="74"/>
      <c r="X543" s="74"/>
      <c r="Y543" s="74"/>
      <c r="Z543" s="74"/>
    </row>
    <row r="544" spans="2:26" ht="12.75" customHeight="1">
      <c r="B544" s="74"/>
      <c r="C544" s="74"/>
      <c r="D544" s="74"/>
      <c r="E544" s="74"/>
      <c r="F544" s="74"/>
      <c r="G544" s="74"/>
      <c r="H544" s="74"/>
      <c r="I544" s="74"/>
      <c r="J544" s="74"/>
      <c r="K544" s="74"/>
      <c r="L544" s="74"/>
      <c r="M544" s="74"/>
      <c r="N544" s="74"/>
      <c r="O544" s="74"/>
      <c r="P544" s="74"/>
      <c r="Q544" s="74"/>
      <c r="R544" s="74"/>
      <c r="S544" s="74"/>
      <c r="T544" s="74"/>
      <c r="U544" s="74"/>
      <c r="V544" s="74"/>
      <c r="W544" s="74"/>
      <c r="X544" s="74"/>
      <c r="Y544" s="74"/>
      <c r="Z544" s="74"/>
    </row>
    <row r="545" spans="2:26" ht="12.75" customHeight="1">
      <c r="B545" s="74"/>
      <c r="C545" s="74"/>
      <c r="D545" s="74"/>
      <c r="E545" s="74"/>
      <c r="F545" s="74"/>
      <c r="G545" s="74"/>
      <c r="H545" s="74"/>
      <c r="I545" s="74"/>
      <c r="J545" s="74"/>
      <c r="K545" s="74"/>
      <c r="L545" s="74"/>
      <c r="M545" s="74"/>
      <c r="N545" s="74"/>
      <c r="O545" s="74"/>
      <c r="P545" s="74"/>
      <c r="Q545" s="74"/>
      <c r="R545" s="74"/>
      <c r="S545" s="74"/>
      <c r="T545" s="74"/>
      <c r="U545" s="74"/>
      <c r="V545" s="74"/>
      <c r="W545" s="74"/>
      <c r="X545" s="74"/>
      <c r="Y545" s="74"/>
      <c r="Z545" s="74"/>
    </row>
    <row r="546" spans="2:26" ht="12.75" customHeight="1">
      <c r="B546" s="74"/>
      <c r="C546" s="74"/>
      <c r="D546" s="74"/>
      <c r="E546" s="74"/>
      <c r="F546" s="74"/>
      <c r="G546" s="74"/>
      <c r="H546" s="74"/>
      <c r="I546" s="74"/>
      <c r="J546" s="74"/>
      <c r="K546" s="74"/>
      <c r="L546" s="74"/>
      <c r="M546" s="74"/>
      <c r="N546" s="74"/>
      <c r="O546" s="74"/>
      <c r="P546" s="74"/>
      <c r="Q546" s="74"/>
      <c r="R546" s="74"/>
      <c r="S546" s="74"/>
      <c r="T546" s="74"/>
      <c r="U546" s="74"/>
      <c r="V546" s="74"/>
      <c r="W546" s="74"/>
      <c r="X546" s="74"/>
      <c r="Y546" s="74"/>
      <c r="Z546" s="74"/>
    </row>
    <row r="547" spans="2:26" ht="12.75" customHeight="1">
      <c r="B547" s="74"/>
      <c r="C547" s="74"/>
      <c r="D547" s="74"/>
      <c r="E547" s="74"/>
      <c r="F547" s="74"/>
      <c r="G547" s="74"/>
      <c r="H547" s="74"/>
      <c r="I547" s="74"/>
      <c r="J547" s="74"/>
      <c r="K547" s="74"/>
      <c r="L547" s="74"/>
      <c r="M547" s="74"/>
      <c r="N547" s="74"/>
      <c r="O547" s="74"/>
      <c r="P547" s="74"/>
      <c r="Q547" s="74"/>
      <c r="R547" s="74"/>
      <c r="S547" s="74"/>
      <c r="T547" s="74"/>
      <c r="U547" s="74"/>
      <c r="V547" s="74"/>
      <c r="W547" s="74"/>
      <c r="X547" s="74"/>
      <c r="Y547" s="74"/>
      <c r="Z547" s="74"/>
    </row>
    <row r="548" spans="2:26" ht="12.75" customHeight="1">
      <c r="B548" s="74"/>
      <c r="C548" s="74"/>
      <c r="D548" s="74"/>
      <c r="E548" s="74"/>
      <c r="F548" s="74"/>
      <c r="G548" s="74"/>
      <c r="H548" s="74"/>
      <c r="I548" s="74"/>
      <c r="J548" s="74"/>
      <c r="K548" s="74"/>
      <c r="L548" s="74"/>
      <c r="M548" s="74"/>
      <c r="N548" s="74"/>
      <c r="O548" s="74"/>
      <c r="P548" s="74"/>
      <c r="Q548" s="74"/>
      <c r="R548" s="74"/>
      <c r="S548" s="74"/>
      <c r="T548" s="74"/>
      <c r="U548" s="74"/>
      <c r="V548" s="74"/>
      <c r="W548" s="74"/>
      <c r="X548" s="74"/>
      <c r="Y548" s="74"/>
      <c r="Z548" s="74"/>
    </row>
    <row r="549" spans="2:26" ht="12.75" customHeight="1">
      <c r="B549" s="74"/>
      <c r="C549" s="74"/>
      <c r="D549" s="74"/>
      <c r="E549" s="74"/>
      <c r="F549" s="74"/>
      <c r="G549" s="74"/>
      <c r="H549" s="74"/>
      <c r="I549" s="74"/>
      <c r="J549" s="74"/>
      <c r="K549" s="74"/>
      <c r="L549" s="74"/>
      <c r="M549" s="74"/>
      <c r="N549" s="74"/>
      <c r="O549" s="74"/>
      <c r="P549" s="74"/>
      <c r="Q549" s="74"/>
      <c r="R549" s="74"/>
      <c r="S549" s="74"/>
      <c r="T549" s="74"/>
      <c r="U549" s="74"/>
      <c r="V549" s="74"/>
      <c r="W549" s="74"/>
      <c r="X549" s="74"/>
      <c r="Y549" s="74"/>
      <c r="Z549" s="74"/>
    </row>
    <row r="550" spans="2:26" ht="12.75" customHeight="1">
      <c r="B550" s="74"/>
      <c r="C550" s="74"/>
      <c r="D550" s="74"/>
      <c r="E550" s="74"/>
      <c r="F550" s="74"/>
      <c r="G550" s="74"/>
      <c r="H550" s="74"/>
      <c r="I550" s="74"/>
      <c r="J550" s="74"/>
      <c r="K550" s="74"/>
      <c r="L550" s="74"/>
      <c r="M550" s="74"/>
      <c r="N550" s="74"/>
      <c r="O550" s="74"/>
      <c r="P550" s="74"/>
      <c r="Q550" s="74"/>
      <c r="R550" s="74"/>
      <c r="S550" s="74"/>
      <c r="T550" s="74"/>
      <c r="U550" s="74"/>
      <c r="V550" s="74"/>
      <c r="W550" s="74"/>
      <c r="X550" s="74"/>
      <c r="Y550" s="74"/>
      <c r="Z550" s="74"/>
    </row>
    <row r="551" spans="2:26" ht="12.75" customHeight="1">
      <c r="B551" s="74"/>
      <c r="C551" s="74"/>
      <c r="D551" s="74"/>
      <c r="E551" s="74"/>
      <c r="F551" s="74"/>
      <c r="G551" s="74"/>
      <c r="H551" s="74"/>
      <c r="I551" s="74"/>
      <c r="J551" s="74"/>
      <c r="K551" s="74"/>
      <c r="L551" s="74"/>
      <c r="M551" s="74"/>
      <c r="N551" s="74"/>
      <c r="O551" s="74"/>
      <c r="P551" s="74"/>
      <c r="Q551" s="74"/>
      <c r="R551" s="74"/>
      <c r="S551" s="74"/>
      <c r="T551" s="74"/>
      <c r="U551" s="74"/>
      <c r="V551" s="74"/>
      <c r="W551" s="74"/>
      <c r="X551" s="74"/>
      <c r="Y551" s="74"/>
      <c r="Z551" s="74"/>
    </row>
    <row r="552" spans="2:26" ht="12.75" customHeight="1">
      <c r="B552" s="74"/>
      <c r="C552" s="74"/>
      <c r="D552" s="74"/>
      <c r="E552" s="74"/>
      <c r="F552" s="74"/>
      <c r="G552" s="74"/>
      <c r="H552" s="74"/>
      <c r="I552" s="74"/>
      <c r="J552" s="74"/>
      <c r="K552" s="74"/>
      <c r="L552" s="74"/>
      <c r="M552" s="74"/>
      <c r="N552" s="74"/>
      <c r="O552" s="74"/>
      <c r="P552" s="74"/>
      <c r="Q552" s="74"/>
      <c r="R552" s="74"/>
      <c r="S552" s="74"/>
      <c r="T552" s="74"/>
      <c r="U552" s="74"/>
      <c r="V552" s="74"/>
      <c r="W552" s="74"/>
      <c r="X552" s="74"/>
      <c r="Y552" s="74"/>
      <c r="Z552" s="74"/>
    </row>
    <row r="553" spans="2:26" ht="12.75" customHeight="1">
      <c r="B553" s="74"/>
      <c r="C553" s="74"/>
      <c r="D553" s="74"/>
      <c r="E553" s="74"/>
      <c r="F553" s="74"/>
      <c r="G553" s="74"/>
      <c r="H553" s="74"/>
      <c r="I553" s="74"/>
      <c r="J553" s="74"/>
      <c r="K553" s="74"/>
      <c r="L553" s="74"/>
      <c r="M553" s="74"/>
      <c r="N553" s="74"/>
      <c r="O553" s="74"/>
      <c r="P553" s="74"/>
      <c r="Q553" s="74"/>
      <c r="R553" s="74"/>
      <c r="S553" s="74"/>
      <c r="T553" s="74"/>
      <c r="U553" s="74"/>
      <c r="V553" s="74"/>
      <c r="W553" s="74"/>
      <c r="X553" s="74"/>
      <c r="Y553" s="74"/>
      <c r="Z553" s="74"/>
    </row>
    <row r="554" spans="2:26" ht="12.75" customHeight="1">
      <c r="B554" s="74"/>
      <c r="C554" s="74"/>
      <c r="D554" s="74"/>
      <c r="E554" s="74"/>
      <c r="F554" s="74"/>
      <c r="G554" s="74"/>
      <c r="H554" s="74"/>
      <c r="I554" s="74"/>
      <c r="J554" s="74"/>
      <c r="K554" s="74"/>
      <c r="L554" s="74"/>
      <c r="M554" s="74"/>
      <c r="N554" s="74"/>
      <c r="O554" s="74"/>
      <c r="P554" s="74"/>
      <c r="Q554" s="74"/>
      <c r="R554" s="74"/>
      <c r="S554" s="74"/>
      <c r="T554" s="74"/>
      <c r="U554" s="74"/>
      <c r="V554" s="74"/>
      <c r="W554" s="74"/>
      <c r="X554" s="74"/>
      <c r="Y554" s="74"/>
      <c r="Z554" s="74"/>
    </row>
    <row r="555" spans="2:26" ht="12.75" customHeight="1">
      <c r="B555" s="74"/>
      <c r="C555" s="74"/>
      <c r="D555" s="74"/>
      <c r="E555" s="74"/>
      <c r="F555" s="74"/>
      <c r="G555" s="74"/>
      <c r="H555" s="74"/>
      <c r="I555" s="74"/>
      <c r="J555" s="74"/>
      <c r="K555" s="74"/>
      <c r="L555" s="74"/>
      <c r="M555" s="74"/>
      <c r="N555" s="74"/>
      <c r="O555" s="74"/>
      <c r="P555" s="74"/>
      <c r="Q555" s="74"/>
      <c r="R555" s="74"/>
      <c r="S555" s="74"/>
      <c r="T555" s="74"/>
      <c r="U555" s="74"/>
      <c r="V555" s="74"/>
      <c r="W555" s="74"/>
      <c r="X555" s="74"/>
      <c r="Y555" s="74"/>
      <c r="Z555" s="74"/>
    </row>
    <row r="556" spans="2:26" ht="12.75" customHeight="1">
      <c r="B556" s="74"/>
      <c r="C556" s="74"/>
      <c r="D556" s="74"/>
      <c r="E556" s="74"/>
      <c r="F556" s="74"/>
      <c r="G556" s="74"/>
      <c r="H556" s="74"/>
      <c r="I556" s="74"/>
      <c r="J556" s="74"/>
      <c r="K556" s="74"/>
      <c r="L556" s="74"/>
      <c r="M556" s="74"/>
      <c r="N556" s="74"/>
      <c r="O556" s="74"/>
      <c r="P556" s="74"/>
      <c r="Q556" s="74"/>
      <c r="R556" s="74"/>
      <c r="S556" s="74"/>
      <c r="T556" s="74"/>
      <c r="U556" s="74"/>
      <c r="V556" s="74"/>
      <c r="W556" s="74"/>
      <c r="X556" s="74"/>
      <c r="Y556" s="74"/>
      <c r="Z556" s="74"/>
    </row>
    <row r="557" spans="2:26" ht="12.75" customHeight="1">
      <c r="B557" s="74"/>
      <c r="C557" s="74"/>
      <c r="D557" s="74"/>
      <c r="E557" s="74"/>
      <c r="F557" s="74"/>
      <c r="G557" s="74"/>
      <c r="H557" s="74"/>
      <c r="I557" s="74"/>
      <c r="J557" s="74"/>
      <c r="K557" s="74"/>
      <c r="L557" s="74"/>
      <c r="M557" s="74"/>
      <c r="N557" s="74"/>
      <c r="O557" s="74"/>
      <c r="P557" s="74"/>
      <c r="Q557" s="74"/>
      <c r="R557" s="74"/>
      <c r="S557" s="74"/>
      <c r="T557" s="74"/>
      <c r="U557" s="74"/>
      <c r="V557" s="74"/>
      <c r="W557" s="74"/>
      <c r="X557" s="74"/>
      <c r="Y557" s="74"/>
      <c r="Z557" s="74"/>
    </row>
    <row r="558" spans="2:26" ht="12.75" customHeight="1">
      <c r="B558" s="74"/>
      <c r="C558" s="74"/>
      <c r="D558" s="74"/>
      <c r="E558" s="74"/>
      <c r="F558" s="74"/>
      <c r="G558" s="74"/>
      <c r="H558" s="74"/>
      <c r="I558" s="74"/>
      <c r="J558" s="74"/>
      <c r="K558" s="74"/>
      <c r="L558" s="74"/>
      <c r="M558" s="74"/>
      <c r="N558" s="74"/>
      <c r="O558" s="74"/>
      <c r="P558" s="74"/>
      <c r="Q558" s="74"/>
      <c r="R558" s="74"/>
      <c r="S558" s="74"/>
      <c r="T558" s="74"/>
      <c r="U558" s="74"/>
      <c r="V558" s="74"/>
      <c r="W558" s="74"/>
      <c r="X558" s="74"/>
      <c r="Y558" s="74"/>
      <c r="Z558" s="74"/>
    </row>
    <row r="559" spans="2:26" ht="12.75" customHeight="1">
      <c r="B559" s="74"/>
      <c r="C559" s="74"/>
      <c r="D559" s="74"/>
      <c r="E559" s="74"/>
      <c r="F559" s="74"/>
      <c r="G559" s="74"/>
      <c r="H559" s="74"/>
      <c r="I559" s="74"/>
      <c r="J559" s="74"/>
      <c r="K559" s="74"/>
      <c r="L559" s="74"/>
      <c r="M559" s="74"/>
      <c r="N559" s="74"/>
      <c r="O559" s="74"/>
      <c r="P559" s="74"/>
      <c r="Q559" s="74"/>
      <c r="R559" s="74"/>
      <c r="S559" s="74"/>
      <c r="T559" s="74"/>
      <c r="U559" s="74"/>
      <c r="V559" s="74"/>
      <c r="W559" s="74"/>
      <c r="X559" s="74"/>
      <c r="Y559" s="74"/>
      <c r="Z559" s="74"/>
    </row>
    <row r="560" spans="2:26" ht="12.75" customHeight="1">
      <c r="B560" s="74"/>
      <c r="C560" s="74"/>
      <c r="D560" s="74"/>
      <c r="E560" s="74"/>
      <c r="F560" s="74"/>
      <c r="G560" s="74"/>
      <c r="H560" s="74"/>
      <c r="I560" s="74"/>
      <c r="J560" s="74"/>
      <c r="K560" s="74"/>
      <c r="L560" s="74"/>
      <c r="M560" s="74"/>
      <c r="N560" s="74"/>
      <c r="O560" s="74"/>
      <c r="P560" s="74"/>
      <c r="Q560" s="74"/>
      <c r="R560" s="74"/>
      <c r="S560" s="74"/>
      <c r="T560" s="74"/>
      <c r="U560" s="74"/>
      <c r="V560" s="74"/>
      <c r="W560" s="74"/>
      <c r="X560" s="74"/>
      <c r="Y560" s="74"/>
      <c r="Z560" s="74"/>
    </row>
    <row r="561" spans="2:26" ht="12.75" customHeight="1">
      <c r="B561" s="74"/>
      <c r="C561" s="74"/>
      <c r="D561" s="74"/>
      <c r="E561" s="74"/>
      <c r="F561" s="74"/>
      <c r="G561" s="74"/>
      <c r="H561" s="74"/>
      <c r="I561" s="74"/>
      <c r="J561" s="74"/>
      <c r="K561" s="74"/>
      <c r="L561" s="74"/>
      <c r="M561" s="74"/>
      <c r="N561" s="74"/>
      <c r="O561" s="74"/>
      <c r="P561" s="74"/>
      <c r="Q561" s="74"/>
      <c r="R561" s="74"/>
      <c r="S561" s="74"/>
      <c r="T561" s="74"/>
      <c r="U561" s="74"/>
      <c r="V561" s="74"/>
      <c r="W561" s="74"/>
      <c r="X561" s="74"/>
      <c r="Y561" s="74"/>
      <c r="Z561" s="74"/>
    </row>
    <row r="562" spans="2:26" ht="12.75" customHeight="1">
      <c r="B562" s="74"/>
      <c r="C562" s="74"/>
      <c r="D562" s="74"/>
      <c r="E562" s="74"/>
      <c r="F562" s="74"/>
      <c r="G562" s="74"/>
      <c r="H562" s="74"/>
      <c r="I562" s="74"/>
      <c r="J562" s="74"/>
      <c r="K562" s="74"/>
      <c r="L562" s="74"/>
      <c r="M562" s="74"/>
      <c r="N562" s="74"/>
      <c r="O562" s="74"/>
      <c r="P562" s="74"/>
      <c r="Q562" s="74"/>
      <c r="R562" s="74"/>
      <c r="S562" s="74"/>
      <c r="T562" s="74"/>
      <c r="U562" s="74"/>
      <c r="V562" s="74"/>
      <c r="W562" s="74"/>
      <c r="X562" s="74"/>
      <c r="Y562" s="74"/>
      <c r="Z562" s="74"/>
    </row>
    <row r="563" spans="2:26" ht="12.75" customHeight="1">
      <c r="B563" s="74"/>
      <c r="C563" s="74"/>
      <c r="D563" s="74"/>
      <c r="E563" s="74"/>
      <c r="F563" s="74"/>
      <c r="G563" s="74"/>
      <c r="H563" s="74"/>
      <c r="I563" s="74"/>
      <c r="J563" s="74"/>
      <c r="K563" s="74"/>
      <c r="L563" s="74"/>
      <c r="M563" s="74"/>
      <c r="N563" s="74"/>
      <c r="O563" s="74"/>
      <c r="P563" s="74"/>
      <c r="Q563" s="74"/>
      <c r="R563" s="74"/>
      <c r="S563" s="74"/>
      <c r="T563" s="74"/>
      <c r="U563" s="74"/>
      <c r="V563" s="74"/>
      <c r="W563" s="74"/>
      <c r="X563" s="74"/>
      <c r="Y563" s="74"/>
      <c r="Z563" s="74"/>
    </row>
    <row r="564" spans="2:26" ht="12.75" customHeight="1">
      <c r="B564" s="74"/>
      <c r="C564" s="74"/>
      <c r="D564" s="74"/>
      <c r="E564" s="74"/>
      <c r="F564" s="74"/>
      <c r="G564" s="74"/>
      <c r="H564" s="74"/>
      <c r="I564" s="74"/>
      <c r="J564" s="74"/>
      <c r="K564" s="74"/>
      <c r="L564" s="74"/>
      <c r="M564" s="74"/>
      <c r="N564" s="74"/>
      <c r="O564" s="74"/>
      <c r="P564" s="74"/>
      <c r="Q564" s="74"/>
      <c r="R564" s="74"/>
      <c r="S564" s="74"/>
      <c r="T564" s="74"/>
      <c r="U564" s="74"/>
      <c r="V564" s="74"/>
      <c r="W564" s="74"/>
      <c r="X564" s="74"/>
      <c r="Y564" s="74"/>
      <c r="Z564" s="74"/>
    </row>
    <row r="565" spans="2:26" ht="12.75" customHeight="1">
      <c r="B565" s="74"/>
      <c r="C565" s="74"/>
      <c r="D565" s="74"/>
      <c r="E565" s="74"/>
      <c r="F565" s="74"/>
      <c r="G565" s="74"/>
      <c r="H565" s="74"/>
      <c r="I565" s="74"/>
      <c r="J565" s="74"/>
      <c r="K565" s="74"/>
      <c r="L565" s="74"/>
      <c r="M565" s="74"/>
      <c r="N565" s="74"/>
      <c r="O565" s="74"/>
      <c r="P565" s="74"/>
      <c r="Q565" s="74"/>
      <c r="R565" s="74"/>
      <c r="S565" s="74"/>
      <c r="T565" s="74"/>
      <c r="U565" s="74"/>
      <c r="V565" s="74"/>
      <c r="W565" s="74"/>
      <c r="X565" s="74"/>
      <c r="Y565" s="74"/>
      <c r="Z565" s="74"/>
    </row>
    <row r="566" spans="2:26" ht="12.75" customHeight="1">
      <c r="B566" s="74"/>
      <c r="C566" s="74"/>
      <c r="D566" s="74"/>
      <c r="E566" s="74"/>
      <c r="F566" s="74"/>
      <c r="G566" s="74"/>
      <c r="H566" s="74"/>
      <c r="I566" s="74"/>
      <c r="J566" s="74"/>
      <c r="K566" s="74"/>
      <c r="L566" s="74"/>
      <c r="M566" s="74"/>
      <c r="N566" s="74"/>
      <c r="O566" s="74"/>
      <c r="P566" s="74"/>
      <c r="Q566" s="74"/>
      <c r="R566" s="74"/>
      <c r="S566" s="74"/>
      <c r="T566" s="74"/>
      <c r="U566" s="74"/>
      <c r="V566" s="74"/>
      <c r="W566" s="74"/>
      <c r="X566" s="74"/>
      <c r="Y566" s="74"/>
      <c r="Z566" s="74"/>
    </row>
    <row r="567" spans="2:26" ht="12.75" customHeight="1">
      <c r="B567" s="74"/>
      <c r="C567" s="74"/>
      <c r="D567" s="74"/>
      <c r="E567" s="74"/>
      <c r="F567" s="74"/>
      <c r="G567" s="74"/>
      <c r="H567" s="74"/>
      <c r="I567" s="74"/>
      <c r="J567" s="74"/>
      <c r="K567" s="74"/>
      <c r="L567" s="74"/>
      <c r="M567" s="74"/>
      <c r="N567" s="74"/>
      <c r="O567" s="74"/>
      <c r="P567" s="74"/>
      <c r="Q567" s="74"/>
      <c r="R567" s="74"/>
      <c r="S567" s="74"/>
      <c r="T567" s="74"/>
      <c r="U567" s="74"/>
      <c r="V567" s="74"/>
      <c r="W567" s="74"/>
      <c r="X567" s="74"/>
      <c r="Y567" s="74"/>
      <c r="Z567" s="74"/>
    </row>
    <row r="568" spans="2:26" ht="12.75" customHeight="1">
      <c r="B568" s="74"/>
      <c r="C568" s="74"/>
      <c r="D568" s="74"/>
      <c r="E568" s="74"/>
      <c r="F568" s="74"/>
      <c r="G568" s="74"/>
      <c r="H568" s="74"/>
      <c r="I568" s="74"/>
      <c r="J568" s="74"/>
      <c r="K568" s="74"/>
      <c r="L568" s="74"/>
      <c r="M568" s="74"/>
      <c r="N568" s="74"/>
      <c r="O568" s="74"/>
      <c r="P568" s="74"/>
      <c r="Q568" s="74"/>
      <c r="R568" s="74"/>
      <c r="S568" s="74"/>
      <c r="T568" s="74"/>
      <c r="U568" s="74"/>
      <c r="V568" s="74"/>
      <c r="W568" s="74"/>
      <c r="X568" s="74"/>
      <c r="Y568" s="74"/>
      <c r="Z568" s="74"/>
    </row>
    <row r="569" spans="2:26" ht="12.75" customHeight="1">
      <c r="B569" s="74"/>
      <c r="C569" s="74"/>
      <c r="D569" s="74"/>
      <c r="E569" s="74"/>
      <c r="F569" s="74"/>
      <c r="G569" s="74"/>
      <c r="H569" s="74"/>
      <c r="I569" s="74"/>
      <c r="J569" s="74"/>
      <c r="K569" s="74"/>
      <c r="L569" s="74"/>
      <c r="M569" s="74"/>
      <c r="N569" s="74"/>
      <c r="O569" s="74"/>
      <c r="P569" s="74"/>
      <c r="Q569" s="74"/>
      <c r="R569" s="74"/>
      <c r="S569" s="74"/>
      <c r="T569" s="74"/>
      <c r="U569" s="74"/>
      <c r="V569" s="74"/>
      <c r="W569" s="74"/>
      <c r="X569" s="74"/>
      <c r="Y569" s="74"/>
      <c r="Z569" s="74"/>
    </row>
    <row r="570" spans="2:26" ht="12.75" customHeight="1">
      <c r="B570" s="74"/>
      <c r="C570" s="74"/>
      <c r="D570" s="74"/>
      <c r="E570" s="74"/>
      <c r="F570" s="74"/>
      <c r="G570" s="74"/>
      <c r="H570" s="74"/>
      <c r="I570" s="74"/>
      <c r="J570" s="74"/>
      <c r="K570" s="74"/>
      <c r="L570" s="74"/>
      <c r="M570" s="74"/>
      <c r="N570" s="74"/>
      <c r="O570" s="74"/>
      <c r="P570" s="74"/>
      <c r="Q570" s="74"/>
      <c r="R570" s="74"/>
      <c r="S570" s="74"/>
      <c r="T570" s="74"/>
      <c r="U570" s="74"/>
      <c r="V570" s="74"/>
      <c r="W570" s="74"/>
      <c r="X570" s="74"/>
      <c r="Y570" s="74"/>
      <c r="Z570" s="74"/>
    </row>
    <row r="571" spans="2:26" ht="12.75" customHeight="1">
      <c r="B571" s="74"/>
      <c r="C571" s="74"/>
      <c r="D571" s="74"/>
      <c r="E571" s="74"/>
      <c r="F571" s="74"/>
      <c r="G571" s="74"/>
      <c r="H571" s="74"/>
      <c r="I571" s="74"/>
      <c r="J571" s="74"/>
      <c r="K571" s="74"/>
      <c r="L571" s="74"/>
      <c r="M571" s="74"/>
      <c r="N571" s="74"/>
      <c r="O571" s="74"/>
      <c r="P571" s="74"/>
      <c r="Q571" s="74"/>
      <c r="R571" s="74"/>
      <c r="S571" s="74"/>
      <c r="T571" s="74"/>
      <c r="U571" s="74"/>
      <c r="V571" s="74"/>
      <c r="W571" s="74"/>
      <c r="X571" s="74"/>
      <c r="Y571" s="74"/>
      <c r="Z571" s="74"/>
    </row>
    <row r="572" spans="2:26" ht="12.75" customHeight="1">
      <c r="B572" s="74"/>
      <c r="C572" s="74"/>
      <c r="D572" s="74"/>
      <c r="E572" s="74"/>
      <c r="F572" s="74"/>
      <c r="G572" s="74"/>
      <c r="H572" s="74"/>
      <c r="I572" s="74"/>
      <c r="J572" s="74"/>
      <c r="K572" s="74"/>
      <c r="L572" s="74"/>
      <c r="M572" s="74"/>
      <c r="N572" s="74"/>
      <c r="O572" s="74"/>
      <c r="P572" s="74"/>
      <c r="Q572" s="74"/>
      <c r="R572" s="74"/>
      <c r="S572" s="74"/>
      <c r="T572" s="74"/>
      <c r="U572" s="74"/>
      <c r="V572" s="74"/>
      <c r="W572" s="74"/>
      <c r="X572" s="74"/>
      <c r="Y572" s="74"/>
      <c r="Z572" s="74"/>
    </row>
    <row r="573" spans="2:26" ht="12.75" customHeight="1"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</row>
    <row r="574" spans="2:26" ht="12.75" customHeight="1"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</row>
    <row r="575" spans="2:26" ht="12.75" customHeight="1"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</row>
    <row r="576" spans="2:26" ht="12.75" customHeight="1"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</row>
    <row r="577" spans="2:26" ht="12.75" customHeight="1"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</row>
    <row r="578" spans="2:26" ht="12.75" customHeight="1"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</row>
    <row r="579" spans="2:26" ht="12.75" customHeight="1"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</row>
    <row r="580" spans="2:26" ht="12.75" customHeight="1"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</row>
    <row r="581" spans="2:26" ht="12.75" customHeight="1"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</row>
    <row r="582" spans="2:26" ht="12.75" customHeight="1"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</row>
    <row r="583" spans="2:26" ht="12.75" customHeight="1"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</row>
    <row r="584" spans="2:26" ht="12.75" customHeight="1"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</row>
    <row r="585" spans="2:26" ht="12.75" customHeight="1"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</row>
    <row r="586" spans="2:26" ht="12.75" customHeight="1"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</row>
    <row r="587" spans="2:26" ht="12.75" customHeight="1"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</row>
    <row r="588" spans="2:26" ht="12.75" customHeight="1"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</row>
    <row r="589" spans="2:26" ht="12.75" customHeight="1"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</row>
    <row r="590" spans="2:26" ht="12.75" customHeight="1"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</row>
    <row r="591" spans="2:26" ht="12.75" customHeight="1"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</row>
    <row r="592" spans="2:26" ht="12.75" customHeight="1"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</row>
    <row r="593" spans="2:26" ht="12.75" customHeight="1">
      <c r="B593" s="74"/>
      <c r="C593" s="74"/>
      <c r="D593" s="74"/>
      <c r="E593" s="74"/>
      <c r="F593" s="74"/>
      <c r="G593" s="74"/>
      <c r="H593" s="74"/>
      <c r="I593" s="74"/>
      <c r="J593" s="74"/>
      <c r="K593" s="74"/>
      <c r="L593" s="74"/>
      <c r="M593" s="74"/>
      <c r="N593" s="74"/>
      <c r="O593" s="74"/>
      <c r="P593" s="74"/>
      <c r="Q593" s="74"/>
      <c r="R593" s="74"/>
      <c r="S593" s="74"/>
      <c r="T593" s="74"/>
      <c r="U593" s="74"/>
      <c r="V593" s="74"/>
      <c r="W593" s="74"/>
      <c r="X593" s="74"/>
      <c r="Y593" s="74"/>
      <c r="Z593" s="74"/>
    </row>
    <row r="594" spans="2:26" ht="12.75" customHeight="1">
      <c r="B594" s="74"/>
      <c r="C594" s="74"/>
      <c r="D594" s="74"/>
      <c r="E594" s="74"/>
      <c r="F594" s="74"/>
      <c r="G594" s="74"/>
      <c r="H594" s="74"/>
      <c r="I594" s="74"/>
      <c r="J594" s="74"/>
      <c r="K594" s="74"/>
      <c r="L594" s="74"/>
      <c r="M594" s="74"/>
      <c r="N594" s="74"/>
      <c r="O594" s="74"/>
      <c r="P594" s="74"/>
      <c r="Q594" s="74"/>
      <c r="R594" s="74"/>
      <c r="S594" s="74"/>
      <c r="T594" s="74"/>
      <c r="U594" s="74"/>
      <c r="V594" s="74"/>
      <c r="W594" s="74"/>
      <c r="X594" s="74"/>
      <c r="Y594" s="74"/>
      <c r="Z594" s="74"/>
    </row>
    <row r="595" spans="2:26" ht="12.75" customHeight="1">
      <c r="B595" s="74"/>
      <c r="C595" s="74"/>
      <c r="D595" s="74"/>
      <c r="E595" s="74"/>
      <c r="F595" s="74"/>
      <c r="G595" s="74"/>
      <c r="H595" s="74"/>
      <c r="I595" s="74"/>
      <c r="J595" s="74"/>
      <c r="K595" s="74"/>
      <c r="L595" s="74"/>
      <c r="M595" s="74"/>
      <c r="N595" s="74"/>
      <c r="O595" s="74"/>
      <c r="P595" s="74"/>
      <c r="Q595" s="74"/>
      <c r="R595" s="74"/>
      <c r="S595" s="74"/>
      <c r="T595" s="74"/>
      <c r="U595" s="74"/>
      <c r="V595" s="74"/>
      <c r="W595" s="74"/>
      <c r="X595" s="74"/>
      <c r="Y595" s="74"/>
      <c r="Z595" s="74"/>
    </row>
    <row r="596" spans="2:26" ht="12.75" customHeight="1"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</row>
    <row r="597" spans="2:26" ht="12.75" customHeight="1"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</row>
    <row r="598" spans="2:26" ht="12.75" customHeight="1"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</row>
    <row r="599" spans="2:26" ht="12.75" customHeight="1"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</row>
    <row r="600" spans="2:26" ht="12.75" customHeight="1"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</row>
    <row r="601" spans="2:26" ht="12.75" customHeight="1"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</row>
    <row r="602" spans="2:26" ht="12.75" customHeight="1"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</row>
    <row r="603" spans="2:26" ht="12.75" customHeight="1"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</row>
    <row r="604" spans="2:26" ht="12.75" customHeight="1"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</row>
    <row r="605" spans="2:26" ht="12.75" customHeight="1"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</row>
    <row r="606" spans="2:26" ht="12.75" customHeight="1"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</row>
    <row r="607" spans="2:26" ht="12.75" customHeight="1"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</row>
    <row r="608" spans="2:26" ht="12.75" customHeight="1"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</row>
    <row r="609" spans="2:26" ht="12.75" customHeight="1"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</row>
    <row r="610" spans="2:26" ht="12.75" customHeight="1"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</row>
    <row r="611" spans="2:26" ht="12.75" customHeight="1"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</row>
    <row r="612" spans="2:26" ht="12.75" customHeight="1"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</row>
    <row r="613" spans="2:26" ht="12.75" customHeight="1"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</row>
    <row r="614" spans="2:26" ht="12.75" customHeight="1"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</row>
    <row r="615" spans="2:26" ht="12.75" customHeight="1"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</row>
    <row r="616" spans="2:26" ht="12.75" customHeight="1">
      <c r="B616" s="74"/>
      <c r="C616" s="74"/>
      <c r="D616" s="74"/>
      <c r="E616" s="74"/>
      <c r="F616" s="74"/>
      <c r="G616" s="74"/>
      <c r="H616" s="74"/>
      <c r="I616" s="74"/>
      <c r="J616" s="74"/>
      <c r="K616" s="74"/>
      <c r="L616" s="74"/>
      <c r="M616" s="74"/>
      <c r="N616" s="74"/>
      <c r="O616" s="74"/>
      <c r="P616" s="74"/>
      <c r="Q616" s="74"/>
      <c r="R616" s="74"/>
      <c r="S616" s="74"/>
      <c r="T616" s="74"/>
      <c r="U616" s="74"/>
      <c r="V616" s="74"/>
      <c r="W616" s="74"/>
      <c r="X616" s="74"/>
      <c r="Y616" s="74"/>
      <c r="Z616" s="74"/>
    </row>
    <row r="617" spans="2:26" ht="12.75" customHeight="1">
      <c r="B617" s="74"/>
      <c r="C617" s="74"/>
      <c r="D617" s="74"/>
      <c r="E617" s="74"/>
      <c r="F617" s="74"/>
      <c r="G617" s="74"/>
      <c r="H617" s="74"/>
      <c r="I617" s="74"/>
      <c r="J617" s="74"/>
      <c r="K617" s="74"/>
      <c r="L617" s="74"/>
      <c r="M617" s="74"/>
      <c r="N617" s="74"/>
      <c r="O617" s="74"/>
      <c r="P617" s="74"/>
      <c r="Q617" s="74"/>
      <c r="R617" s="74"/>
      <c r="S617" s="74"/>
      <c r="T617" s="74"/>
      <c r="U617" s="74"/>
      <c r="V617" s="74"/>
      <c r="W617" s="74"/>
      <c r="X617" s="74"/>
      <c r="Y617" s="74"/>
      <c r="Z617" s="74"/>
    </row>
    <row r="618" spans="2:26" ht="12.75" customHeight="1">
      <c r="B618" s="74"/>
      <c r="C618" s="74"/>
      <c r="D618" s="74"/>
      <c r="E618" s="74"/>
      <c r="F618" s="74"/>
      <c r="G618" s="74"/>
      <c r="H618" s="74"/>
      <c r="I618" s="74"/>
      <c r="J618" s="74"/>
      <c r="K618" s="74"/>
      <c r="L618" s="74"/>
      <c r="M618" s="74"/>
      <c r="N618" s="74"/>
      <c r="O618" s="74"/>
      <c r="P618" s="74"/>
      <c r="Q618" s="74"/>
      <c r="R618" s="74"/>
      <c r="S618" s="74"/>
      <c r="T618" s="74"/>
      <c r="U618" s="74"/>
      <c r="V618" s="74"/>
      <c r="W618" s="74"/>
      <c r="X618" s="74"/>
      <c r="Y618" s="74"/>
      <c r="Z618" s="74"/>
    </row>
    <row r="619" spans="2:26" ht="12.75" customHeight="1">
      <c r="B619" s="74"/>
      <c r="C619" s="74"/>
      <c r="D619" s="74"/>
      <c r="E619" s="74"/>
      <c r="F619" s="74"/>
      <c r="G619" s="74"/>
      <c r="H619" s="74"/>
      <c r="I619" s="74"/>
      <c r="J619" s="74"/>
      <c r="K619" s="74"/>
      <c r="L619" s="74"/>
      <c r="M619" s="74"/>
      <c r="N619" s="74"/>
      <c r="O619" s="74"/>
      <c r="P619" s="74"/>
      <c r="Q619" s="74"/>
      <c r="R619" s="74"/>
      <c r="S619" s="74"/>
      <c r="T619" s="74"/>
      <c r="U619" s="74"/>
      <c r="V619" s="74"/>
      <c r="W619" s="74"/>
      <c r="X619" s="74"/>
      <c r="Y619" s="74"/>
      <c r="Z619" s="74"/>
    </row>
    <row r="620" spans="2:26" ht="12.75" customHeight="1">
      <c r="B620" s="74"/>
      <c r="C620" s="74"/>
      <c r="D620" s="74"/>
      <c r="E620" s="74"/>
      <c r="F620" s="74"/>
      <c r="G620" s="74"/>
      <c r="H620" s="74"/>
      <c r="I620" s="74"/>
      <c r="J620" s="74"/>
      <c r="K620" s="74"/>
      <c r="L620" s="74"/>
      <c r="M620" s="74"/>
      <c r="N620" s="74"/>
      <c r="O620" s="74"/>
      <c r="P620" s="74"/>
      <c r="Q620" s="74"/>
      <c r="R620" s="74"/>
      <c r="S620" s="74"/>
      <c r="T620" s="74"/>
      <c r="U620" s="74"/>
      <c r="V620" s="74"/>
      <c r="W620" s="74"/>
      <c r="X620" s="74"/>
      <c r="Y620" s="74"/>
      <c r="Z620" s="74"/>
    </row>
    <row r="621" spans="2:26" ht="12.75" customHeight="1"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</row>
    <row r="622" spans="2:26" ht="12.75" customHeight="1"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</row>
    <row r="623" spans="2:26" ht="12.75" customHeight="1"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</row>
    <row r="624" spans="2:26" ht="12.75" customHeight="1"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</row>
    <row r="625" spans="2:26" ht="12.75" customHeight="1"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</row>
    <row r="626" spans="2:26" ht="12.75" customHeight="1"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</row>
    <row r="627" spans="2:26" ht="12.75" customHeight="1"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</row>
    <row r="628" spans="2:26" ht="12.75" customHeight="1"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</row>
    <row r="629" spans="2:26" ht="12.75" customHeight="1"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</row>
    <row r="630" spans="2:26" ht="12.75" customHeight="1"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</row>
    <row r="631" spans="2:26" ht="12.75" customHeight="1"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</row>
    <row r="632" spans="2:26" ht="12.75" customHeight="1"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</row>
    <row r="633" spans="2:26" ht="12.75" customHeight="1"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</row>
    <row r="634" spans="2:26" ht="12.75" customHeight="1"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</row>
    <row r="635" spans="2:26" ht="12.75" customHeight="1"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</row>
    <row r="636" spans="2:26" ht="12.75" customHeight="1"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</row>
    <row r="637" spans="2:26" ht="12.75" customHeight="1"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</row>
    <row r="638" spans="2:26" ht="12.75" customHeight="1"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</row>
    <row r="639" spans="2:26" ht="12.75" customHeight="1"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</row>
    <row r="640" spans="2:26" ht="12.75" customHeight="1"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</row>
    <row r="641" spans="2:26" ht="12.75" customHeight="1">
      <c r="B641" s="74"/>
      <c r="C641" s="74"/>
      <c r="D641" s="74"/>
      <c r="E641" s="74"/>
      <c r="F641" s="74"/>
      <c r="G641" s="74"/>
      <c r="H641" s="74"/>
      <c r="I641" s="74"/>
      <c r="J641" s="74"/>
      <c r="K641" s="74"/>
      <c r="L641" s="74"/>
      <c r="M641" s="74"/>
      <c r="N641" s="74"/>
      <c r="O641" s="74"/>
      <c r="P641" s="74"/>
      <c r="Q641" s="74"/>
      <c r="R641" s="74"/>
      <c r="S641" s="74"/>
      <c r="T641" s="74"/>
      <c r="U641" s="74"/>
      <c r="V641" s="74"/>
      <c r="W641" s="74"/>
      <c r="X641" s="74"/>
      <c r="Y641" s="74"/>
      <c r="Z641" s="74"/>
    </row>
    <row r="642" spans="2:26" ht="12.75" customHeight="1">
      <c r="B642" s="74"/>
      <c r="C642" s="74"/>
      <c r="D642" s="74"/>
      <c r="E642" s="74"/>
      <c r="F642" s="74"/>
      <c r="G642" s="74"/>
      <c r="H642" s="74"/>
      <c r="I642" s="74"/>
      <c r="J642" s="74"/>
      <c r="K642" s="74"/>
      <c r="L642" s="74"/>
      <c r="M642" s="74"/>
      <c r="N642" s="74"/>
      <c r="O642" s="74"/>
      <c r="P642" s="74"/>
      <c r="Q642" s="74"/>
      <c r="R642" s="74"/>
      <c r="S642" s="74"/>
      <c r="T642" s="74"/>
      <c r="U642" s="74"/>
      <c r="V642" s="74"/>
      <c r="W642" s="74"/>
      <c r="X642" s="74"/>
      <c r="Y642" s="74"/>
      <c r="Z642" s="74"/>
    </row>
    <row r="643" spans="2:26" ht="12.75" customHeight="1">
      <c r="B643" s="74"/>
      <c r="C643" s="74"/>
      <c r="D643" s="74"/>
      <c r="E643" s="74"/>
      <c r="F643" s="74"/>
      <c r="G643" s="74"/>
      <c r="H643" s="74"/>
      <c r="I643" s="74"/>
      <c r="J643" s="74"/>
      <c r="K643" s="74"/>
      <c r="L643" s="74"/>
      <c r="M643" s="74"/>
      <c r="N643" s="74"/>
      <c r="O643" s="74"/>
      <c r="P643" s="74"/>
      <c r="Q643" s="74"/>
      <c r="R643" s="74"/>
      <c r="S643" s="74"/>
      <c r="T643" s="74"/>
      <c r="U643" s="74"/>
      <c r="V643" s="74"/>
      <c r="W643" s="74"/>
      <c r="X643" s="74"/>
      <c r="Y643" s="74"/>
      <c r="Z643" s="74"/>
    </row>
    <row r="644" spans="2:26" ht="12.75" customHeight="1">
      <c r="B644" s="74"/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</row>
    <row r="645" spans="2:26" ht="12.75" customHeight="1">
      <c r="B645" s="74"/>
      <c r="C645" s="74"/>
      <c r="D645" s="74"/>
      <c r="E645" s="74"/>
      <c r="F645" s="74"/>
      <c r="G645" s="74"/>
      <c r="H645" s="74"/>
      <c r="I645" s="74"/>
      <c r="J645" s="74"/>
      <c r="K645" s="74"/>
      <c r="L645" s="74"/>
      <c r="M645" s="74"/>
      <c r="N645" s="74"/>
      <c r="O645" s="74"/>
      <c r="P645" s="74"/>
      <c r="Q645" s="74"/>
      <c r="R645" s="74"/>
      <c r="S645" s="74"/>
      <c r="T645" s="74"/>
      <c r="U645" s="74"/>
      <c r="V645" s="74"/>
      <c r="W645" s="74"/>
      <c r="X645" s="74"/>
      <c r="Y645" s="74"/>
      <c r="Z645" s="74"/>
    </row>
    <row r="646" spans="2:26" ht="12.75" customHeight="1">
      <c r="B646" s="74"/>
      <c r="C646" s="74"/>
      <c r="D646" s="74"/>
      <c r="E646" s="74"/>
      <c r="F646" s="74"/>
      <c r="G646" s="74"/>
      <c r="H646" s="74"/>
      <c r="I646" s="74"/>
      <c r="J646" s="74"/>
      <c r="K646" s="74"/>
      <c r="L646" s="74"/>
      <c r="M646" s="74"/>
      <c r="N646" s="74"/>
      <c r="O646" s="74"/>
      <c r="P646" s="74"/>
      <c r="Q646" s="74"/>
      <c r="R646" s="74"/>
      <c r="S646" s="74"/>
      <c r="T646" s="74"/>
      <c r="U646" s="74"/>
      <c r="V646" s="74"/>
      <c r="W646" s="74"/>
      <c r="X646" s="74"/>
      <c r="Y646" s="74"/>
      <c r="Z646" s="74"/>
    </row>
    <row r="647" spans="2:26" ht="12.75" customHeight="1">
      <c r="B647" s="74"/>
      <c r="C647" s="74"/>
      <c r="D647" s="74"/>
      <c r="E647" s="74"/>
      <c r="F647" s="74"/>
      <c r="G647" s="74"/>
      <c r="H647" s="74"/>
      <c r="I647" s="74"/>
      <c r="J647" s="74"/>
      <c r="K647" s="74"/>
      <c r="L647" s="74"/>
      <c r="M647" s="74"/>
      <c r="N647" s="74"/>
      <c r="O647" s="74"/>
      <c r="P647" s="74"/>
      <c r="Q647" s="74"/>
      <c r="R647" s="74"/>
      <c r="S647" s="74"/>
      <c r="T647" s="74"/>
      <c r="U647" s="74"/>
      <c r="V647" s="74"/>
      <c r="W647" s="74"/>
      <c r="X647" s="74"/>
      <c r="Y647" s="74"/>
      <c r="Z647" s="74"/>
    </row>
    <row r="648" spans="2:26" ht="12.75" customHeight="1">
      <c r="B648" s="74"/>
      <c r="C648" s="74"/>
      <c r="D648" s="74"/>
      <c r="E648" s="74"/>
      <c r="F648" s="74"/>
      <c r="G648" s="74"/>
      <c r="H648" s="74"/>
      <c r="I648" s="74"/>
      <c r="J648" s="74"/>
      <c r="K648" s="74"/>
      <c r="L648" s="74"/>
      <c r="M648" s="74"/>
      <c r="N648" s="74"/>
      <c r="O648" s="74"/>
      <c r="P648" s="74"/>
      <c r="Q648" s="74"/>
      <c r="R648" s="74"/>
      <c r="S648" s="74"/>
      <c r="T648" s="74"/>
      <c r="U648" s="74"/>
      <c r="V648" s="74"/>
      <c r="W648" s="74"/>
      <c r="X648" s="74"/>
      <c r="Y648" s="74"/>
      <c r="Z648" s="74"/>
    </row>
    <row r="649" spans="2:26" ht="12.75" customHeight="1">
      <c r="B649" s="74"/>
      <c r="C649" s="74"/>
      <c r="D649" s="74"/>
      <c r="E649" s="74"/>
      <c r="F649" s="74"/>
      <c r="G649" s="74"/>
      <c r="H649" s="74"/>
      <c r="I649" s="74"/>
      <c r="J649" s="74"/>
      <c r="K649" s="74"/>
      <c r="L649" s="74"/>
      <c r="M649" s="74"/>
      <c r="N649" s="74"/>
      <c r="O649" s="74"/>
      <c r="P649" s="74"/>
      <c r="Q649" s="74"/>
      <c r="R649" s="74"/>
      <c r="S649" s="74"/>
      <c r="T649" s="74"/>
      <c r="U649" s="74"/>
      <c r="V649" s="74"/>
      <c r="W649" s="74"/>
      <c r="X649" s="74"/>
      <c r="Y649" s="74"/>
      <c r="Z649" s="74"/>
    </row>
    <row r="650" spans="2:26" ht="12.75" customHeight="1">
      <c r="B650" s="74"/>
      <c r="C650" s="74"/>
      <c r="D650" s="74"/>
      <c r="E650" s="74"/>
      <c r="F650" s="74"/>
      <c r="G650" s="74"/>
      <c r="H650" s="74"/>
      <c r="I650" s="74"/>
      <c r="J650" s="74"/>
      <c r="K650" s="74"/>
      <c r="L650" s="74"/>
      <c r="M650" s="74"/>
      <c r="N650" s="74"/>
      <c r="O650" s="74"/>
      <c r="P650" s="74"/>
      <c r="Q650" s="74"/>
      <c r="R650" s="74"/>
      <c r="S650" s="74"/>
      <c r="T650" s="74"/>
      <c r="U650" s="74"/>
      <c r="V650" s="74"/>
      <c r="W650" s="74"/>
      <c r="X650" s="74"/>
      <c r="Y650" s="74"/>
      <c r="Z650" s="74"/>
    </row>
    <row r="651" spans="2:26" ht="12.75" customHeight="1">
      <c r="B651" s="74"/>
      <c r="C651" s="74"/>
      <c r="D651" s="74"/>
      <c r="E651" s="74"/>
      <c r="F651" s="74"/>
      <c r="G651" s="74"/>
      <c r="H651" s="74"/>
      <c r="I651" s="74"/>
      <c r="J651" s="74"/>
      <c r="K651" s="74"/>
      <c r="L651" s="74"/>
      <c r="M651" s="74"/>
      <c r="N651" s="74"/>
      <c r="O651" s="74"/>
      <c r="P651" s="74"/>
      <c r="Q651" s="74"/>
      <c r="R651" s="74"/>
      <c r="S651" s="74"/>
      <c r="T651" s="74"/>
      <c r="U651" s="74"/>
      <c r="V651" s="74"/>
      <c r="W651" s="74"/>
      <c r="X651" s="74"/>
      <c r="Y651" s="74"/>
      <c r="Z651" s="74"/>
    </row>
    <row r="652" spans="2:26" ht="12.75" customHeight="1">
      <c r="B652" s="74"/>
      <c r="C652" s="74"/>
      <c r="D652" s="74"/>
      <c r="E652" s="74"/>
      <c r="F652" s="74"/>
      <c r="G652" s="74"/>
      <c r="H652" s="74"/>
      <c r="I652" s="74"/>
      <c r="J652" s="74"/>
      <c r="K652" s="74"/>
      <c r="L652" s="74"/>
      <c r="M652" s="74"/>
      <c r="N652" s="74"/>
      <c r="O652" s="74"/>
      <c r="P652" s="74"/>
      <c r="Q652" s="74"/>
      <c r="R652" s="74"/>
      <c r="S652" s="74"/>
      <c r="T652" s="74"/>
      <c r="U652" s="74"/>
      <c r="V652" s="74"/>
      <c r="W652" s="74"/>
      <c r="X652" s="74"/>
      <c r="Y652" s="74"/>
      <c r="Z652" s="74"/>
    </row>
    <row r="653" spans="2:26" ht="12.75" customHeight="1">
      <c r="B653" s="74"/>
      <c r="C653" s="74"/>
      <c r="D653" s="74"/>
      <c r="E653" s="74"/>
      <c r="F653" s="74"/>
      <c r="G653" s="74"/>
      <c r="H653" s="74"/>
      <c r="I653" s="74"/>
      <c r="J653" s="74"/>
      <c r="K653" s="74"/>
      <c r="L653" s="74"/>
      <c r="M653" s="74"/>
      <c r="N653" s="74"/>
      <c r="O653" s="74"/>
      <c r="P653" s="74"/>
      <c r="Q653" s="74"/>
      <c r="R653" s="74"/>
      <c r="S653" s="74"/>
      <c r="T653" s="74"/>
      <c r="U653" s="74"/>
      <c r="V653" s="74"/>
      <c r="W653" s="74"/>
      <c r="X653" s="74"/>
      <c r="Y653" s="74"/>
      <c r="Z653" s="74"/>
    </row>
    <row r="654" spans="2:26" ht="12.75" customHeight="1">
      <c r="B654" s="74"/>
      <c r="C654" s="74"/>
      <c r="D654" s="74"/>
      <c r="E654" s="74"/>
      <c r="F654" s="74"/>
      <c r="G654" s="74"/>
      <c r="H654" s="74"/>
      <c r="I654" s="74"/>
      <c r="J654" s="74"/>
      <c r="K654" s="74"/>
      <c r="L654" s="74"/>
      <c r="M654" s="74"/>
      <c r="N654" s="74"/>
      <c r="O654" s="74"/>
      <c r="P654" s="74"/>
      <c r="Q654" s="74"/>
      <c r="R654" s="74"/>
      <c r="S654" s="74"/>
      <c r="T654" s="74"/>
      <c r="U654" s="74"/>
      <c r="V654" s="74"/>
      <c r="W654" s="74"/>
      <c r="X654" s="74"/>
      <c r="Y654" s="74"/>
      <c r="Z654" s="74"/>
    </row>
    <row r="655" spans="2:26" ht="12.75" customHeight="1">
      <c r="B655" s="74"/>
      <c r="C655" s="74"/>
      <c r="D655" s="74"/>
      <c r="E655" s="74"/>
      <c r="F655" s="74"/>
      <c r="G655" s="74"/>
      <c r="H655" s="74"/>
      <c r="I655" s="74"/>
      <c r="J655" s="74"/>
      <c r="K655" s="74"/>
      <c r="L655" s="74"/>
      <c r="M655" s="74"/>
      <c r="N655" s="74"/>
      <c r="O655" s="74"/>
      <c r="P655" s="74"/>
      <c r="Q655" s="74"/>
      <c r="R655" s="74"/>
      <c r="S655" s="74"/>
      <c r="T655" s="74"/>
      <c r="U655" s="74"/>
      <c r="V655" s="74"/>
      <c r="W655" s="74"/>
      <c r="X655" s="74"/>
      <c r="Y655" s="74"/>
      <c r="Z655" s="74"/>
    </row>
    <row r="656" spans="2:26" ht="12.75" customHeight="1">
      <c r="B656" s="74"/>
      <c r="C656" s="74"/>
      <c r="D656" s="74"/>
      <c r="E656" s="74"/>
      <c r="F656" s="74"/>
      <c r="G656" s="74"/>
      <c r="H656" s="74"/>
      <c r="I656" s="74"/>
      <c r="J656" s="74"/>
      <c r="K656" s="74"/>
      <c r="L656" s="74"/>
      <c r="M656" s="74"/>
      <c r="N656" s="74"/>
      <c r="O656" s="74"/>
      <c r="P656" s="74"/>
      <c r="Q656" s="74"/>
      <c r="R656" s="74"/>
      <c r="S656" s="74"/>
      <c r="T656" s="74"/>
      <c r="U656" s="74"/>
      <c r="V656" s="74"/>
      <c r="W656" s="74"/>
      <c r="X656" s="74"/>
      <c r="Y656" s="74"/>
      <c r="Z656" s="74"/>
    </row>
    <row r="657" spans="2:26" ht="12.75" customHeight="1">
      <c r="B657" s="74"/>
      <c r="C657" s="74"/>
      <c r="D657" s="74"/>
      <c r="E657" s="74"/>
      <c r="F657" s="74"/>
      <c r="G657" s="74"/>
      <c r="H657" s="74"/>
      <c r="I657" s="74"/>
      <c r="J657" s="74"/>
      <c r="K657" s="74"/>
      <c r="L657" s="74"/>
      <c r="M657" s="74"/>
      <c r="N657" s="74"/>
      <c r="O657" s="74"/>
      <c r="P657" s="74"/>
      <c r="Q657" s="74"/>
      <c r="R657" s="74"/>
      <c r="S657" s="74"/>
      <c r="T657" s="74"/>
      <c r="U657" s="74"/>
      <c r="V657" s="74"/>
      <c r="W657" s="74"/>
      <c r="X657" s="74"/>
      <c r="Y657" s="74"/>
      <c r="Z657" s="74"/>
    </row>
    <row r="658" spans="2:26" ht="12.75" customHeight="1">
      <c r="B658" s="74"/>
      <c r="C658" s="74"/>
      <c r="D658" s="74"/>
      <c r="E658" s="74"/>
      <c r="F658" s="74"/>
      <c r="G658" s="74"/>
      <c r="H658" s="74"/>
      <c r="I658" s="74"/>
      <c r="J658" s="74"/>
      <c r="K658" s="74"/>
      <c r="L658" s="74"/>
      <c r="M658" s="74"/>
      <c r="N658" s="74"/>
      <c r="O658" s="74"/>
      <c r="P658" s="74"/>
      <c r="Q658" s="74"/>
      <c r="R658" s="74"/>
      <c r="S658" s="74"/>
      <c r="T658" s="74"/>
      <c r="U658" s="74"/>
      <c r="V658" s="74"/>
      <c r="W658" s="74"/>
      <c r="X658" s="74"/>
      <c r="Y658" s="74"/>
      <c r="Z658" s="74"/>
    </row>
    <row r="659" spans="2:26" ht="12.75" customHeight="1">
      <c r="B659" s="74"/>
      <c r="C659" s="74"/>
      <c r="D659" s="74"/>
      <c r="E659" s="74"/>
      <c r="F659" s="74"/>
      <c r="G659" s="74"/>
      <c r="H659" s="74"/>
      <c r="I659" s="74"/>
      <c r="J659" s="74"/>
      <c r="K659" s="74"/>
      <c r="L659" s="74"/>
      <c r="M659" s="74"/>
      <c r="N659" s="74"/>
      <c r="O659" s="74"/>
      <c r="P659" s="74"/>
      <c r="Q659" s="74"/>
      <c r="R659" s="74"/>
      <c r="S659" s="74"/>
      <c r="T659" s="74"/>
      <c r="U659" s="74"/>
      <c r="V659" s="74"/>
      <c r="W659" s="74"/>
      <c r="X659" s="74"/>
      <c r="Y659" s="74"/>
      <c r="Z659" s="74"/>
    </row>
    <row r="660" spans="2:26" ht="12.75" customHeight="1">
      <c r="B660" s="74"/>
      <c r="C660" s="74"/>
      <c r="D660" s="74"/>
      <c r="E660" s="74"/>
      <c r="F660" s="74"/>
      <c r="G660" s="74"/>
      <c r="H660" s="74"/>
      <c r="I660" s="74"/>
      <c r="J660" s="74"/>
      <c r="K660" s="74"/>
      <c r="L660" s="74"/>
      <c r="M660" s="74"/>
      <c r="N660" s="74"/>
      <c r="O660" s="74"/>
      <c r="P660" s="74"/>
      <c r="Q660" s="74"/>
      <c r="R660" s="74"/>
      <c r="S660" s="74"/>
      <c r="T660" s="74"/>
      <c r="U660" s="74"/>
      <c r="V660" s="74"/>
      <c r="W660" s="74"/>
      <c r="X660" s="74"/>
      <c r="Y660" s="74"/>
      <c r="Z660" s="74"/>
    </row>
    <row r="661" spans="2:26" ht="12.75" customHeight="1">
      <c r="B661" s="74"/>
      <c r="C661" s="74"/>
      <c r="D661" s="74"/>
      <c r="E661" s="74"/>
      <c r="F661" s="74"/>
      <c r="G661" s="74"/>
      <c r="H661" s="74"/>
      <c r="I661" s="74"/>
      <c r="J661" s="74"/>
      <c r="K661" s="74"/>
      <c r="L661" s="74"/>
      <c r="M661" s="74"/>
      <c r="N661" s="74"/>
      <c r="O661" s="74"/>
      <c r="P661" s="74"/>
      <c r="Q661" s="74"/>
      <c r="R661" s="74"/>
      <c r="S661" s="74"/>
      <c r="T661" s="74"/>
      <c r="U661" s="74"/>
      <c r="V661" s="74"/>
      <c r="W661" s="74"/>
      <c r="X661" s="74"/>
      <c r="Y661" s="74"/>
      <c r="Z661" s="74"/>
    </row>
    <row r="662" spans="2:26" ht="12.75" customHeight="1">
      <c r="B662" s="74"/>
      <c r="C662" s="74"/>
      <c r="D662" s="74"/>
      <c r="E662" s="74"/>
      <c r="F662" s="74"/>
      <c r="G662" s="74"/>
      <c r="H662" s="74"/>
      <c r="I662" s="74"/>
      <c r="J662" s="74"/>
      <c r="K662" s="74"/>
      <c r="L662" s="74"/>
      <c r="M662" s="74"/>
      <c r="N662" s="74"/>
      <c r="O662" s="74"/>
      <c r="P662" s="74"/>
      <c r="Q662" s="74"/>
      <c r="R662" s="74"/>
      <c r="S662" s="74"/>
      <c r="T662" s="74"/>
      <c r="U662" s="74"/>
      <c r="V662" s="74"/>
      <c r="W662" s="74"/>
      <c r="X662" s="74"/>
      <c r="Y662" s="74"/>
      <c r="Z662" s="74"/>
    </row>
    <row r="663" spans="2:26" ht="12.75" customHeight="1">
      <c r="B663" s="74"/>
      <c r="C663" s="74"/>
      <c r="D663" s="74"/>
      <c r="E663" s="74"/>
      <c r="F663" s="74"/>
      <c r="G663" s="74"/>
      <c r="H663" s="74"/>
      <c r="I663" s="74"/>
      <c r="J663" s="74"/>
      <c r="K663" s="74"/>
      <c r="L663" s="74"/>
      <c r="M663" s="74"/>
      <c r="N663" s="74"/>
      <c r="O663" s="74"/>
      <c r="P663" s="74"/>
      <c r="Q663" s="74"/>
      <c r="R663" s="74"/>
      <c r="S663" s="74"/>
      <c r="T663" s="74"/>
      <c r="U663" s="74"/>
      <c r="V663" s="74"/>
      <c r="W663" s="74"/>
      <c r="X663" s="74"/>
      <c r="Y663" s="74"/>
      <c r="Z663" s="74"/>
    </row>
    <row r="664" spans="2:26" ht="12.75" customHeight="1">
      <c r="B664" s="74"/>
      <c r="C664" s="74"/>
      <c r="D664" s="74"/>
      <c r="E664" s="74"/>
      <c r="F664" s="74"/>
      <c r="G664" s="74"/>
      <c r="H664" s="74"/>
      <c r="I664" s="74"/>
      <c r="J664" s="74"/>
      <c r="K664" s="74"/>
      <c r="L664" s="74"/>
      <c r="M664" s="74"/>
      <c r="N664" s="74"/>
      <c r="O664" s="74"/>
      <c r="P664" s="74"/>
      <c r="Q664" s="74"/>
      <c r="R664" s="74"/>
      <c r="S664" s="74"/>
      <c r="T664" s="74"/>
      <c r="U664" s="74"/>
      <c r="V664" s="74"/>
      <c r="W664" s="74"/>
      <c r="X664" s="74"/>
      <c r="Y664" s="74"/>
      <c r="Z664" s="74"/>
    </row>
    <row r="665" spans="2:26" ht="12.75" customHeight="1">
      <c r="B665" s="74"/>
      <c r="C665" s="74"/>
      <c r="D665" s="74"/>
      <c r="E665" s="74"/>
      <c r="F665" s="74"/>
      <c r="G665" s="74"/>
      <c r="H665" s="74"/>
      <c r="I665" s="74"/>
      <c r="J665" s="74"/>
      <c r="K665" s="74"/>
      <c r="L665" s="74"/>
      <c r="M665" s="74"/>
      <c r="N665" s="74"/>
      <c r="O665" s="74"/>
      <c r="P665" s="74"/>
      <c r="Q665" s="74"/>
      <c r="R665" s="74"/>
      <c r="S665" s="74"/>
      <c r="T665" s="74"/>
      <c r="U665" s="74"/>
      <c r="V665" s="74"/>
      <c r="W665" s="74"/>
      <c r="X665" s="74"/>
      <c r="Y665" s="74"/>
      <c r="Z665" s="74"/>
    </row>
    <row r="666" spans="2:26" ht="12.75" customHeight="1">
      <c r="B666" s="74"/>
      <c r="C666" s="74"/>
      <c r="D666" s="74"/>
      <c r="E666" s="74"/>
      <c r="F666" s="74"/>
      <c r="G666" s="74"/>
      <c r="H666" s="74"/>
      <c r="I666" s="74"/>
      <c r="J666" s="74"/>
      <c r="K666" s="74"/>
      <c r="L666" s="74"/>
      <c r="M666" s="74"/>
      <c r="N666" s="74"/>
      <c r="O666" s="74"/>
      <c r="P666" s="74"/>
      <c r="Q666" s="74"/>
      <c r="R666" s="74"/>
      <c r="S666" s="74"/>
      <c r="T666" s="74"/>
      <c r="U666" s="74"/>
      <c r="V666" s="74"/>
      <c r="W666" s="74"/>
      <c r="X666" s="74"/>
      <c r="Y666" s="74"/>
      <c r="Z666" s="74"/>
    </row>
    <row r="667" spans="2:26" ht="12.75" customHeight="1">
      <c r="B667" s="74"/>
      <c r="C667" s="74"/>
      <c r="D667" s="74"/>
      <c r="E667" s="74"/>
      <c r="F667" s="74"/>
      <c r="G667" s="74"/>
      <c r="H667" s="74"/>
      <c r="I667" s="74"/>
      <c r="J667" s="74"/>
      <c r="K667" s="74"/>
      <c r="L667" s="74"/>
      <c r="M667" s="74"/>
      <c r="N667" s="74"/>
      <c r="O667" s="74"/>
      <c r="P667" s="74"/>
      <c r="Q667" s="74"/>
      <c r="R667" s="74"/>
      <c r="S667" s="74"/>
      <c r="T667" s="74"/>
      <c r="U667" s="74"/>
      <c r="V667" s="74"/>
      <c r="W667" s="74"/>
      <c r="X667" s="74"/>
      <c r="Y667" s="74"/>
      <c r="Z667" s="74"/>
    </row>
    <row r="668" spans="2:26" ht="12.75" customHeight="1">
      <c r="B668" s="74"/>
      <c r="C668" s="74"/>
      <c r="D668" s="74"/>
      <c r="E668" s="74"/>
      <c r="F668" s="74"/>
      <c r="G668" s="74"/>
      <c r="H668" s="74"/>
      <c r="I668" s="74"/>
      <c r="J668" s="74"/>
      <c r="K668" s="74"/>
      <c r="L668" s="74"/>
      <c r="M668" s="74"/>
      <c r="N668" s="74"/>
      <c r="O668" s="74"/>
      <c r="P668" s="74"/>
      <c r="Q668" s="74"/>
      <c r="R668" s="74"/>
      <c r="S668" s="74"/>
      <c r="T668" s="74"/>
      <c r="U668" s="74"/>
      <c r="V668" s="74"/>
      <c r="W668" s="74"/>
      <c r="X668" s="74"/>
      <c r="Y668" s="74"/>
      <c r="Z668" s="74"/>
    </row>
    <row r="669" spans="2:26" ht="12.75" customHeight="1">
      <c r="B669" s="74"/>
      <c r="C669" s="74"/>
      <c r="D669" s="74"/>
      <c r="E669" s="74"/>
      <c r="F669" s="74"/>
      <c r="G669" s="74"/>
      <c r="H669" s="74"/>
      <c r="I669" s="74"/>
      <c r="J669" s="74"/>
      <c r="K669" s="74"/>
      <c r="L669" s="74"/>
      <c r="M669" s="74"/>
      <c r="N669" s="74"/>
      <c r="O669" s="74"/>
      <c r="P669" s="74"/>
      <c r="Q669" s="74"/>
      <c r="R669" s="74"/>
      <c r="S669" s="74"/>
      <c r="T669" s="74"/>
      <c r="U669" s="74"/>
      <c r="V669" s="74"/>
      <c r="W669" s="74"/>
      <c r="X669" s="74"/>
      <c r="Y669" s="74"/>
      <c r="Z669" s="74"/>
    </row>
    <row r="670" spans="2:26" ht="12.75" customHeight="1">
      <c r="B670" s="74"/>
      <c r="C670" s="74"/>
      <c r="D670" s="74"/>
      <c r="E670" s="74"/>
      <c r="F670" s="74"/>
      <c r="G670" s="74"/>
      <c r="H670" s="74"/>
      <c r="I670" s="74"/>
      <c r="J670" s="74"/>
      <c r="K670" s="74"/>
      <c r="L670" s="74"/>
      <c r="M670" s="74"/>
      <c r="N670" s="74"/>
      <c r="O670" s="74"/>
      <c r="P670" s="74"/>
      <c r="Q670" s="74"/>
      <c r="R670" s="74"/>
      <c r="S670" s="74"/>
      <c r="T670" s="74"/>
      <c r="U670" s="74"/>
      <c r="V670" s="74"/>
      <c r="W670" s="74"/>
      <c r="X670" s="74"/>
      <c r="Y670" s="74"/>
      <c r="Z670" s="74"/>
    </row>
    <row r="671" spans="2:26" ht="12.75" customHeight="1">
      <c r="B671" s="74"/>
      <c r="C671" s="74"/>
      <c r="D671" s="74"/>
      <c r="E671" s="74"/>
      <c r="F671" s="74"/>
      <c r="G671" s="74"/>
      <c r="H671" s="74"/>
      <c r="I671" s="74"/>
      <c r="J671" s="74"/>
      <c r="K671" s="74"/>
      <c r="L671" s="74"/>
      <c r="M671" s="74"/>
      <c r="N671" s="74"/>
      <c r="O671" s="74"/>
      <c r="P671" s="74"/>
      <c r="Q671" s="74"/>
      <c r="R671" s="74"/>
      <c r="S671" s="74"/>
      <c r="T671" s="74"/>
      <c r="U671" s="74"/>
      <c r="V671" s="74"/>
      <c r="W671" s="74"/>
      <c r="X671" s="74"/>
      <c r="Y671" s="74"/>
      <c r="Z671" s="74"/>
    </row>
    <row r="672" spans="2:26" ht="12.75" customHeight="1">
      <c r="B672" s="74"/>
      <c r="C672" s="74"/>
      <c r="D672" s="74"/>
      <c r="E672" s="74"/>
      <c r="F672" s="74"/>
      <c r="G672" s="74"/>
      <c r="H672" s="74"/>
      <c r="I672" s="74"/>
      <c r="J672" s="74"/>
      <c r="K672" s="74"/>
      <c r="L672" s="74"/>
      <c r="M672" s="74"/>
      <c r="N672" s="74"/>
      <c r="O672" s="74"/>
      <c r="P672" s="74"/>
      <c r="Q672" s="74"/>
      <c r="R672" s="74"/>
      <c r="S672" s="74"/>
      <c r="T672" s="74"/>
      <c r="U672" s="74"/>
      <c r="V672" s="74"/>
      <c r="W672" s="74"/>
      <c r="X672" s="74"/>
      <c r="Y672" s="74"/>
      <c r="Z672" s="74"/>
    </row>
    <row r="673" spans="2:26" ht="12.75" customHeight="1">
      <c r="B673" s="74"/>
      <c r="C673" s="74"/>
      <c r="D673" s="74"/>
      <c r="E673" s="74"/>
      <c r="F673" s="74"/>
      <c r="G673" s="74"/>
      <c r="H673" s="74"/>
      <c r="I673" s="74"/>
      <c r="J673" s="74"/>
      <c r="K673" s="74"/>
      <c r="L673" s="74"/>
      <c r="M673" s="74"/>
      <c r="N673" s="74"/>
      <c r="O673" s="74"/>
      <c r="P673" s="74"/>
      <c r="Q673" s="74"/>
      <c r="R673" s="74"/>
      <c r="S673" s="74"/>
      <c r="T673" s="74"/>
      <c r="U673" s="74"/>
      <c r="V673" s="74"/>
      <c r="W673" s="74"/>
      <c r="X673" s="74"/>
      <c r="Y673" s="74"/>
      <c r="Z673" s="74"/>
    </row>
    <row r="674" spans="2:26" ht="12.75" customHeight="1">
      <c r="B674" s="74"/>
      <c r="C674" s="74"/>
      <c r="D674" s="74"/>
      <c r="E674" s="74"/>
      <c r="F674" s="74"/>
      <c r="G674" s="74"/>
      <c r="H674" s="74"/>
      <c r="I674" s="74"/>
      <c r="J674" s="74"/>
      <c r="K674" s="74"/>
      <c r="L674" s="74"/>
      <c r="M674" s="74"/>
      <c r="N674" s="74"/>
      <c r="O674" s="74"/>
      <c r="P674" s="74"/>
      <c r="Q674" s="74"/>
      <c r="R674" s="74"/>
      <c r="S674" s="74"/>
      <c r="T674" s="74"/>
      <c r="U674" s="74"/>
      <c r="V674" s="74"/>
      <c r="W674" s="74"/>
      <c r="X674" s="74"/>
      <c r="Y674" s="74"/>
      <c r="Z674" s="74"/>
    </row>
    <row r="675" spans="2:26" ht="12.75" customHeight="1">
      <c r="B675" s="74"/>
      <c r="C675" s="74"/>
      <c r="D675" s="74"/>
      <c r="E675" s="74"/>
      <c r="F675" s="74"/>
      <c r="G675" s="74"/>
      <c r="H675" s="74"/>
      <c r="I675" s="74"/>
      <c r="J675" s="74"/>
      <c r="K675" s="74"/>
      <c r="L675" s="74"/>
      <c r="M675" s="74"/>
      <c r="N675" s="74"/>
      <c r="O675" s="74"/>
      <c r="P675" s="74"/>
      <c r="Q675" s="74"/>
      <c r="R675" s="74"/>
      <c r="S675" s="74"/>
      <c r="T675" s="74"/>
      <c r="U675" s="74"/>
      <c r="V675" s="74"/>
      <c r="W675" s="74"/>
      <c r="X675" s="74"/>
      <c r="Y675" s="74"/>
      <c r="Z675" s="74"/>
    </row>
    <row r="676" spans="2:26" ht="12.75" customHeight="1">
      <c r="B676" s="74"/>
      <c r="C676" s="74"/>
      <c r="D676" s="74"/>
      <c r="E676" s="74"/>
      <c r="F676" s="74"/>
      <c r="G676" s="74"/>
      <c r="H676" s="74"/>
      <c r="I676" s="74"/>
      <c r="J676" s="74"/>
      <c r="K676" s="74"/>
      <c r="L676" s="74"/>
      <c r="M676" s="74"/>
      <c r="N676" s="74"/>
      <c r="O676" s="74"/>
      <c r="P676" s="74"/>
      <c r="Q676" s="74"/>
      <c r="R676" s="74"/>
      <c r="S676" s="74"/>
      <c r="T676" s="74"/>
      <c r="U676" s="74"/>
      <c r="V676" s="74"/>
      <c r="W676" s="74"/>
      <c r="X676" s="74"/>
      <c r="Y676" s="74"/>
      <c r="Z676" s="74"/>
    </row>
    <row r="677" spans="2:26" ht="12.75" customHeight="1">
      <c r="B677" s="74"/>
      <c r="C677" s="74"/>
      <c r="D677" s="74"/>
      <c r="E677" s="74"/>
      <c r="F677" s="74"/>
      <c r="G677" s="74"/>
      <c r="H677" s="74"/>
      <c r="I677" s="74"/>
      <c r="J677" s="74"/>
      <c r="K677" s="74"/>
      <c r="L677" s="74"/>
      <c r="M677" s="74"/>
      <c r="N677" s="74"/>
      <c r="O677" s="74"/>
      <c r="P677" s="74"/>
      <c r="Q677" s="74"/>
      <c r="R677" s="74"/>
      <c r="S677" s="74"/>
      <c r="T677" s="74"/>
      <c r="U677" s="74"/>
      <c r="V677" s="74"/>
      <c r="W677" s="74"/>
      <c r="X677" s="74"/>
      <c r="Y677" s="74"/>
      <c r="Z677" s="74"/>
    </row>
    <row r="678" spans="2:26" ht="12.75" customHeight="1">
      <c r="B678" s="74"/>
      <c r="C678" s="74"/>
      <c r="D678" s="74"/>
      <c r="E678" s="74"/>
      <c r="F678" s="74"/>
      <c r="G678" s="74"/>
      <c r="H678" s="74"/>
      <c r="I678" s="74"/>
      <c r="J678" s="74"/>
      <c r="K678" s="74"/>
      <c r="L678" s="74"/>
      <c r="M678" s="74"/>
      <c r="N678" s="74"/>
      <c r="O678" s="74"/>
      <c r="P678" s="74"/>
      <c r="Q678" s="74"/>
      <c r="R678" s="74"/>
      <c r="S678" s="74"/>
      <c r="T678" s="74"/>
      <c r="U678" s="74"/>
      <c r="V678" s="74"/>
      <c r="W678" s="74"/>
      <c r="X678" s="74"/>
      <c r="Y678" s="74"/>
      <c r="Z678" s="74"/>
    </row>
    <row r="679" spans="2:26" ht="12.75" customHeight="1">
      <c r="B679" s="74"/>
      <c r="C679" s="74"/>
      <c r="D679" s="74"/>
      <c r="E679" s="74"/>
      <c r="F679" s="74"/>
      <c r="G679" s="74"/>
      <c r="H679" s="74"/>
      <c r="I679" s="74"/>
      <c r="J679" s="74"/>
      <c r="K679" s="74"/>
      <c r="L679" s="74"/>
      <c r="M679" s="74"/>
      <c r="N679" s="74"/>
      <c r="O679" s="74"/>
      <c r="P679" s="74"/>
      <c r="Q679" s="74"/>
      <c r="R679" s="74"/>
      <c r="S679" s="74"/>
      <c r="T679" s="74"/>
      <c r="U679" s="74"/>
      <c r="V679" s="74"/>
      <c r="W679" s="74"/>
      <c r="X679" s="74"/>
      <c r="Y679" s="74"/>
      <c r="Z679" s="74"/>
    </row>
    <row r="680" spans="2:26" ht="12.75" customHeight="1">
      <c r="B680" s="74"/>
      <c r="C680" s="74"/>
      <c r="D680" s="74"/>
      <c r="E680" s="74"/>
      <c r="F680" s="74"/>
      <c r="G680" s="74"/>
      <c r="H680" s="74"/>
      <c r="I680" s="74"/>
      <c r="J680" s="74"/>
      <c r="K680" s="74"/>
      <c r="L680" s="74"/>
      <c r="M680" s="74"/>
      <c r="N680" s="74"/>
      <c r="O680" s="74"/>
      <c r="P680" s="74"/>
      <c r="Q680" s="74"/>
      <c r="R680" s="74"/>
      <c r="S680" s="74"/>
      <c r="T680" s="74"/>
      <c r="U680" s="74"/>
      <c r="V680" s="74"/>
      <c r="W680" s="74"/>
      <c r="X680" s="74"/>
      <c r="Y680" s="74"/>
      <c r="Z680" s="74"/>
    </row>
    <row r="681" spans="2:26" ht="12.75" customHeight="1">
      <c r="B681" s="74"/>
      <c r="C681" s="74"/>
      <c r="D681" s="74"/>
      <c r="E681" s="74"/>
      <c r="F681" s="74"/>
      <c r="G681" s="74"/>
      <c r="H681" s="74"/>
      <c r="I681" s="74"/>
      <c r="J681" s="74"/>
      <c r="K681" s="74"/>
      <c r="L681" s="74"/>
      <c r="M681" s="74"/>
      <c r="N681" s="74"/>
      <c r="O681" s="74"/>
      <c r="P681" s="74"/>
      <c r="Q681" s="74"/>
      <c r="R681" s="74"/>
      <c r="S681" s="74"/>
      <c r="T681" s="74"/>
      <c r="U681" s="74"/>
      <c r="V681" s="74"/>
      <c r="W681" s="74"/>
      <c r="X681" s="74"/>
      <c r="Y681" s="74"/>
      <c r="Z681" s="74"/>
    </row>
    <row r="682" spans="2:26" ht="12.75" customHeight="1">
      <c r="B682" s="74"/>
      <c r="C682" s="74"/>
      <c r="D682" s="74"/>
      <c r="E682" s="74"/>
      <c r="F682" s="74"/>
      <c r="G682" s="74"/>
      <c r="H682" s="74"/>
      <c r="I682" s="74"/>
      <c r="J682" s="74"/>
      <c r="K682" s="74"/>
      <c r="L682" s="74"/>
      <c r="M682" s="74"/>
      <c r="N682" s="74"/>
      <c r="O682" s="74"/>
      <c r="P682" s="74"/>
      <c r="Q682" s="74"/>
      <c r="R682" s="74"/>
      <c r="S682" s="74"/>
      <c r="T682" s="74"/>
      <c r="U682" s="74"/>
      <c r="V682" s="74"/>
      <c r="W682" s="74"/>
      <c r="X682" s="74"/>
      <c r="Y682" s="74"/>
      <c r="Z682" s="74"/>
    </row>
    <row r="683" spans="2:26" ht="12.75" customHeight="1">
      <c r="B683" s="74"/>
      <c r="C683" s="74"/>
      <c r="D683" s="74"/>
      <c r="E683" s="74"/>
      <c r="F683" s="74"/>
      <c r="G683" s="74"/>
      <c r="H683" s="74"/>
      <c r="I683" s="74"/>
      <c r="J683" s="74"/>
      <c r="K683" s="74"/>
      <c r="L683" s="74"/>
      <c r="M683" s="74"/>
      <c r="N683" s="74"/>
      <c r="O683" s="74"/>
      <c r="P683" s="74"/>
      <c r="Q683" s="74"/>
      <c r="R683" s="74"/>
      <c r="S683" s="74"/>
      <c r="T683" s="74"/>
      <c r="U683" s="74"/>
      <c r="V683" s="74"/>
      <c r="W683" s="74"/>
      <c r="X683" s="74"/>
      <c r="Y683" s="74"/>
      <c r="Z683" s="74"/>
    </row>
    <row r="684" spans="2:26" ht="12.75" customHeight="1">
      <c r="B684" s="74"/>
      <c r="C684" s="74"/>
      <c r="D684" s="74"/>
      <c r="E684" s="74"/>
      <c r="F684" s="74"/>
      <c r="G684" s="74"/>
      <c r="H684" s="74"/>
      <c r="I684" s="74"/>
      <c r="J684" s="74"/>
      <c r="K684" s="74"/>
      <c r="L684" s="74"/>
      <c r="M684" s="74"/>
      <c r="N684" s="74"/>
      <c r="O684" s="74"/>
      <c r="P684" s="74"/>
      <c r="Q684" s="74"/>
      <c r="R684" s="74"/>
      <c r="S684" s="74"/>
      <c r="T684" s="74"/>
      <c r="U684" s="74"/>
      <c r="V684" s="74"/>
      <c r="W684" s="74"/>
      <c r="X684" s="74"/>
      <c r="Y684" s="74"/>
      <c r="Z684" s="74"/>
    </row>
    <row r="685" spans="2:26" ht="12.75" customHeight="1">
      <c r="B685" s="74"/>
      <c r="C685" s="74"/>
      <c r="D685" s="74"/>
      <c r="E685" s="74"/>
      <c r="F685" s="74"/>
      <c r="G685" s="74"/>
      <c r="H685" s="74"/>
      <c r="I685" s="74"/>
      <c r="J685" s="74"/>
      <c r="K685" s="74"/>
      <c r="L685" s="74"/>
      <c r="M685" s="74"/>
      <c r="N685" s="74"/>
      <c r="O685" s="74"/>
      <c r="P685" s="74"/>
      <c r="Q685" s="74"/>
      <c r="R685" s="74"/>
      <c r="S685" s="74"/>
      <c r="T685" s="74"/>
      <c r="U685" s="74"/>
      <c r="V685" s="74"/>
      <c r="W685" s="74"/>
      <c r="X685" s="74"/>
      <c r="Y685" s="74"/>
      <c r="Z685" s="74"/>
    </row>
    <row r="686" spans="2:26" ht="12.75" customHeight="1">
      <c r="B686" s="74"/>
      <c r="C686" s="74"/>
      <c r="D686" s="74"/>
      <c r="E686" s="74"/>
      <c r="F686" s="74"/>
      <c r="G686" s="74"/>
      <c r="H686" s="74"/>
      <c r="I686" s="74"/>
      <c r="J686" s="74"/>
      <c r="K686" s="74"/>
      <c r="L686" s="74"/>
      <c r="M686" s="74"/>
      <c r="N686" s="74"/>
      <c r="O686" s="74"/>
      <c r="P686" s="74"/>
      <c r="Q686" s="74"/>
      <c r="R686" s="74"/>
      <c r="S686" s="74"/>
      <c r="T686" s="74"/>
      <c r="U686" s="74"/>
      <c r="V686" s="74"/>
      <c r="W686" s="74"/>
      <c r="X686" s="74"/>
      <c r="Y686" s="74"/>
      <c r="Z686" s="74"/>
    </row>
    <row r="687" spans="2:26" ht="12.75" customHeight="1">
      <c r="B687" s="74"/>
      <c r="C687" s="74"/>
      <c r="D687" s="74"/>
      <c r="E687" s="74"/>
      <c r="F687" s="74"/>
      <c r="G687" s="74"/>
      <c r="H687" s="74"/>
      <c r="I687" s="74"/>
      <c r="J687" s="74"/>
      <c r="K687" s="74"/>
      <c r="L687" s="74"/>
      <c r="M687" s="74"/>
      <c r="N687" s="74"/>
      <c r="O687" s="74"/>
      <c r="P687" s="74"/>
      <c r="Q687" s="74"/>
      <c r="R687" s="74"/>
      <c r="S687" s="74"/>
      <c r="T687" s="74"/>
      <c r="U687" s="74"/>
      <c r="V687" s="74"/>
      <c r="W687" s="74"/>
      <c r="X687" s="74"/>
      <c r="Y687" s="74"/>
      <c r="Z687" s="74"/>
    </row>
    <row r="688" spans="2:26" ht="12.75" customHeight="1">
      <c r="B688" s="74"/>
      <c r="C688" s="74"/>
      <c r="D688" s="74"/>
      <c r="E688" s="74"/>
      <c r="F688" s="74"/>
      <c r="G688" s="74"/>
      <c r="H688" s="74"/>
      <c r="I688" s="74"/>
      <c r="J688" s="74"/>
      <c r="K688" s="74"/>
      <c r="L688" s="74"/>
      <c r="M688" s="74"/>
      <c r="N688" s="74"/>
      <c r="O688" s="74"/>
      <c r="P688" s="74"/>
      <c r="Q688" s="74"/>
      <c r="R688" s="74"/>
      <c r="S688" s="74"/>
      <c r="T688" s="74"/>
      <c r="U688" s="74"/>
      <c r="V688" s="74"/>
      <c r="W688" s="74"/>
      <c r="X688" s="74"/>
      <c r="Y688" s="74"/>
      <c r="Z688" s="74"/>
    </row>
    <row r="689" spans="2:26" ht="12.75" customHeight="1">
      <c r="B689" s="74"/>
      <c r="C689" s="74"/>
      <c r="D689" s="74"/>
      <c r="E689" s="74"/>
      <c r="F689" s="74"/>
      <c r="G689" s="74"/>
      <c r="H689" s="74"/>
      <c r="I689" s="74"/>
      <c r="J689" s="74"/>
      <c r="K689" s="74"/>
      <c r="L689" s="74"/>
      <c r="M689" s="74"/>
      <c r="N689" s="74"/>
      <c r="O689" s="74"/>
      <c r="P689" s="74"/>
      <c r="Q689" s="74"/>
      <c r="R689" s="74"/>
      <c r="S689" s="74"/>
      <c r="T689" s="74"/>
      <c r="U689" s="74"/>
      <c r="V689" s="74"/>
      <c r="W689" s="74"/>
      <c r="X689" s="74"/>
      <c r="Y689" s="74"/>
      <c r="Z689" s="74"/>
    </row>
    <row r="690" spans="2:26" ht="12.75" customHeight="1">
      <c r="B690" s="74"/>
      <c r="C690" s="74"/>
      <c r="D690" s="74"/>
      <c r="E690" s="74"/>
      <c r="F690" s="74"/>
      <c r="G690" s="74"/>
      <c r="H690" s="74"/>
      <c r="I690" s="74"/>
      <c r="J690" s="74"/>
      <c r="K690" s="74"/>
      <c r="L690" s="74"/>
      <c r="M690" s="74"/>
      <c r="N690" s="74"/>
      <c r="O690" s="74"/>
      <c r="P690" s="74"/>
      <c r="Q690" s="74"/>
      <c r="R690" s="74"/>
      <c r="S690" s="74"/>
      <c r="T690" s="74"/>
      <c r="U690" s="74"/>
      <c r="V690" s="74"/>
      <c r="W690" s="74"/>
      <c r="X690" s="74"/>
      <c r="Y690" s="74"/>
      <c r="Z690" s="74"/>
    </row>
    <row r="691" spans="2:26" ht="12.75" customHeight="1">
      <c r="B691" s="74"/>
      <c r="C691" s="74"/>
      <c r="D691" s="74"/>
      <c r="E691" s="74"/>
      <c r="F691" s="74"/>
      <c r="G691" s="74"/>
      <c r="H691" s="74"/>
      <c r="I691" s="74"/>
      <c r="J691" s="74"/>
      <c r="K691" s="74"/>
      <c r="L691" s="74"/>
      <c r="M691" s="74"/>
      <c r="N691" s="74"/>
      <c r="O691" s="74"/>
      <c r="P691" s="74"/>
      <c r="Q691" s="74"/>
      <c r="R691" s="74"/>
      <c r="S691" s="74"/>
      <c r="T691" s="74"/>
      <c r="U691" s="74"/>
      <c r="V691" s="74"/>
      <c r="W691" s="74"/>
      <c r="X691" s="74"/>
      <c r="Y691" s="74"/>
      <c r="Z691" s="74"/>
    </row>
    <row r="692" spans="2:26" ht="12.75" customHeight="1">
      <c r="B692" s="74"/>
      <c r="C692" s="74"/>
      <c r="D692" s="74"/>
      <c r="E692" s="74"/>
      <c r="F692" s="74"/>
      <c r="G692" s="74"/>
      <c r="H692" s="74"/>
      <c r="I692" s="74"/>
      <c r="J692" s="74"/>
      <c r="K692" s="74"/>
      <c r="L692" s="74"/>
      <c r="M692" s="74"/>
      <c r="N692" s="74"/>
      <c r="O692" s="74"/>
      <c r="P692" s="74"/>
      <c r="Q692" s="74"/>
      <c r="R692" s="74"/>
      <c r="S692" s="74"/>
      <c r="T692" s="74"/>
      <c r="U692" s="74"/>
      <c r="V692" s="74"/>
      <c r="W692" s="74"/>
      <c r="X692" s="74"/>
      <c r="Y692" s="74"/>
      <c r="Z692" s="74"/>
    </row>
    <row r="693" spans="2:26" ht="12.75" customHeight="1">
      <c r="B693" s="74"/>
      <c r="C693" s="74"/>
      <c r="D693" s="74"/>
      <c r="E693" s="74"/>
      <c r="F693" s="74"/>
      <c r="G693" s="74"/>
      <c r="H693" s="74"/>
      <c r="I693" s="74"/>
      <c r="J693" s="74"/>
      <c r="K693" s="74"/>
      <c r="L693" s="74"/>
      <c r="M693" s="74"/>
      <c r="N693" s="74"/>
      <c r="O693" s="74"/>
      <c r="P693" s="74"/>
      <c r="Q693" s="74"/>
      <c r="R693" s="74"/>
      <c r="S693" s="74"/>
      <c r="T693" s="74"/>
      <c r="U693" s="74"/>
      <c r="V693" s="74"/>
      <c r="W693" s="74"/>
      <c r="X693" s="74"/>
      <c r="Y693" s="74"/>
      <c r="Z693" s="74"/>
    </row>
    <row r="694" spans="2:26" ht="12.75" customHeight="1">
      <c r="B694" s="74"/>
      <c r="C694" s="74"/>
      <c r="D694" s="74"/>
      <c r="E694" s="74"/>
      <c r="F694" s="74"/>
      <c r="G694" s="74"/>
      <c r="H694" s="74"/>
      <c r="I694" s="74"/>
      <c r="J694" s="74"/>
      <c r="K694" s="74"/>
      <c r="L694" s="74"/>
      <c r="M694" s="74"/>
      <c r="N694" s="74"/>
      <c r="O694" s="74"/>
      <c r="P694" s="74"/>
      <c r="Q694" s="74"/>
      <c r="R694" s="74"/>
      <c r="S694" s="74"/>
      <c r="T694" s="74"/>
      <c r="U694" s="74"/>
      <c r="V694" s="74"/>
      <c r="W694" s="74"/>
      <c r="X694" s="74"/>
      <c r="Y694" s="74"/>
      <c r="Z694" s="74"/>
    </row>
    <row r="695" spans="2:26" ht="12.75" customHeight="1">
      <c r="B695" s="74"/>
      <c r="C695" s="74"/>
      <c r="D695" s="74"/>
      <c r="E695" s="74"/>
      <c r="F695" s="74"/>
      <c r="G695" s="74"/>
      <c r="H695" s="74"/>
      <c r="I695" s="74"/>
      <c r="J695" s="74"/>
      <c r="K695" s="74"/>
      <c r="L695" s="74"/>
      <c r="M695" s="74"/>
      <c r="N695" s="74"/>
      <c r="O695" s="74"/>
      <c r="P695" s="74"/>
      <c r="Q695" s="74"/>
      <c r="R695" s="74"/>
      <c r="S695" s="74"/>
      <c r="T695" s="74"/>
      <c r="U695" s="74"/>
      <c r="V695" s="74"/>
      <c r="W695" s="74"/>
      <c r="X695" s="74"/>
      <c r="Y695" s="74"/>
      <c r="Z695" s="74"/>
    </row>
    <row r="696" spans="2:26" ht="12.75" customHeight="1">
      <c r="B696" s="74"/>
      <c r="C696" s="74"/>
      <c r="D696" s="74"/>
      <c r="E696" s="74"/>
      <c r="F696" s="74"/>
      <c r="G696" s="74"/>
      <c r="H696" s="74"/>
      <c r="I696" s="74"/>
      <c r="J696" s="74"/>
      <c r="K696" s="74"/>
      <c r="L696" s="74"/>
      <c r="M696" s="74"/>
      <c r="N696" s="74"/>
      <c r="O696" s="74"/>
      <c r="P696" s="74"/>
      <c r="Q696" s="74"/>
      <c r="R696" s="74"/>
      <c r="S696" s="74"/>
      <c r="T696" s="74"/>
      <c r="U696" s="74"/>
      <c r="V696" s="74"/>
      <c r="W696" s="74"/>
      <c r="X696" s="74"/>
      <c r="Y696" s="74"/>
      <c r="Z696" s="74"/>
    </row>
    <row r="697" spans="2:26" ht="12.75" customHeight="1">
      <c r="B697" s="74"/>
      <c r="C697" s="74"/>
      <c r="D697" s="74"/>
      <c r="E697" s="74"/>
      <c r="F697" s="74"/>
      <c r="G697" s="74"/>
      <c r="H697" s="74"/>
      <c r="I697" s="74"/>
      <c r="J697" s="74"/>
      <c r="K697" s="74"/>
      <c r="L697" s="74"/>
      <c r="M697" s="74"/>
      <c r="N697" s="74"/>
      <c r="O697" s="74"/>
      <c r="P697" s="74"/>
      <c r="Q697" s="74"/>
      <c r="R697" s="74"/>
      <c r="S697" s="74"/>
      <c r="T697" s="74"/>
      <c r="U697" s="74"/>
      <c r="V697" s="74"/>
      <c r="W697" s="74"/>
      <c r="X697" s="74"/>
      <c r="Y697" s="74"/>
      <c r="Z697" s="74"/>
    </row>
    <row r="698" spans="2:26" ht="12.75" customHeight="1">
      <c r="B698" s="74"/>
      <c r="C698" s="74"/>
      <c r="D698" s="74"/>
      <c r="E698" s="74"/>
      <c r="F698" s="74"/>
      <c r="G698" s="74"/>
      <c r="H698" s="74"/>
      <c r="I698" s="74"/>
      <c r="J698" s="74"/>
      <c r="K698" s="74"/>
      <c r="L698" s="74"/>
      <c r="M698" s="74"/>
      <c r="N698" s="74"/>
      <c r="O698" s="74"/>
      <c r="P698" s="74"/>
      <c r="Q698" s="74"/>
      <c r="R698" s="74"/>
      <c r="S698" s="74"/>
      <c r="T698" s="74"/>
      <c r="U698" s="74"/>
      <c r="V698" s="74"/>
      <c r="W698" s="74"/>
      <c r="X698" s="74"/>
      <c r="Y698" s="74"/>
      <c r="Z698" s="74"/>
    </row>
    <row r="699" spans="2:26" ht="12.75" customHeight="1">
      <c r="B699" s="74"/>
      <c r="C699" s="74"/>
      <c r="D699" s="74"/>
      <c r="E699" s="74"/>
      <c r="F699" s="74"/>
      <c r="G699" s="74"/>
      <c r="H699" s="74"/>
      <c r="I699" s="74"/>
      <c r="J699" s="74"/>
      <c r="K699" s="74"/>
      <c r="L699" s="74"/>
      <c r="M699" s="74"/>
      <c r="N699" s="74"/>
      <c r="O699" s="74"/>
      <c r="P699" s="74"/>
      <c r="Q699" s="74"/>
      <c r="R699" s="74"/>
      <c r="S699" s="74"/>
      <c r="T699" s="74"/>
      <c r="U699" s="74"/>
      <c r="V699" s="74"/>
      <c r="W699" s="74"/>
      <c r="X699" s="74"/>
      <c r="Y699" s="74"/>
      <c r="Z699" s="74"/>
    </row>
    <row r="700" spans="2:26" ht="12.75" customHeight="1">
      <c r="B700" s="74"/>
      <c r="C700" s="74"/>
      <c r="D700" s="74"/>
      <c r="E700" s="74"/>
      <c r="F700" s="74"/>
      <c r="G700" s="74"/>
      <c r="H700" s="74"/>
      <c r="I700" s="74"/>
      <c r="J700" s="74"/>
      <c r="K700" s="74"/>
      <c r="L700" s="74"/>
      <c r="M700" s="74"/>
      <c r="N700" s="74"/>
      <c r="O700" s="74"/>
      <c r="P700" s="74"/>
      <c r="Q700" s="74"/>
      <c r="R700" s="74"/>
      <c r="S700" s="74"/>
      <c r="T700" s="74"/>
      <c r="U700" s="74"/>
      <c r="V700" s="74"/>
      <c r="W700" s="74"/>
      <c r="X700" s="74"/>
      <c r="Y700" s="74"/>
      <c r="Z700" s="74"/>
    </row>
    <row r="701" spans="2:26" ht="12.75" customHeight="1">
      <c r="B701" s="74"/>
      <c r="C701" s="74"/>
      <c r="D701" s="74"/>
      <c r="E701" s="74"/>
      <c r="F701" s="74"/>
      <c r="G701" s="74"/>
      <c r="H701" s="74"/>
      <c r="I701" s="74"/>
      <c r="J701" s="74"/>
      <c r="K701" s="74"/>
      <c r="L701" s="74"/>
      <c r="M701" s="74"/>
      <c r="N701" s="74"/>
      <c r="O701" s="74"/>
      <c r="P701" s="74"/>
      <c r="Q701" s="74"/>
      <c r="R701" s="74"/>
      <c r="S701" s="74"/>
      <c r="T701" s="74"/>
      <c r="U701" s="74"/>
      <c r="V701" s="74"/>
      <c r="W701" s="74"/>
      <c r="X701" s="74"/>
      <c r="Y701" s="74"/>
      <c r="Z701" s="74"/>
    </row>
    <row r="702" spans="2:26" ht="12.75" customHeight="1">
      <c r="B702" s="74"/>
      <c r="C702" s="74"/>
      <c r="D702" s="74"/>
      <c r="E702" s="74"/>
      <c r="F702" s="74"/>
      <c r="G702" s="74"/>
      <c r="H702" s="74"/>
      <c r="I702" s="74"/>
      <c r="J702" s="74"/>
      <c r="K702" s="74"/>
      <c r="L702" s="74"/>
      <c r="M702" s="74"/>
      <c r="N702" s="74"/>
      <c r="O702" s="74"/>
      <c r="P702" s="74"/>
      <c r="Q702" s="74"/>
      <c r="R702" s="74"/>
      <c r="S702" s="74"/>
      <c r="T702" s="74"/>
      <c r="U702" s="74"/>
      <c r="V702" s="74"/>
      <c r="W702" s="74"/>
      <c r="X702" s="74"/>
      <c r="Y702" s="74"/>
      <c r="Z702" s="74"/>
    </row>
    <row r="703" spans="2:26" ht="12.75" customHeight="1">
      <c r="B703" s="74"/>
      <c r="C703" s="74"/>
      <c r="D703" s="74"/>
      <c r="E703" s="74"/>
      <c r="F703" s="74"/>
      <c r="G703" s="74"/>
      <c r="H703" s="74"/>
      <c r="I703" s="74"/>
      <c r="J703" s="74"/>
      <c r="K703" s="74"/>
      <c r="L703" s="74"/>
      <c r="M703" s="74"/>
      <c r="N703" s="74"/>
      <c r="O703" s="74"/>
      <c r="P703" s="74"/>
      <c r="Q703" s="74"/>
      <c r="R703" s="74"/>
      <c r="S703" s="74"/>
      <c r="T703" s="74"/>
      <c r="U703" s="74"/>
      <c r="V703" s="74"/>
      <c r="W703" s="74"/>
      <c r="X703" s="74"/>
      <c r="Y703" s="74"/>
      <c r="Z703" s="74"/>
    </row>
    <row r="704" spans="2:26" ht="12.75" customHeight="1">
      <c r="B704" s="74"/>
      <c r="C704" s="74"/>
      <c r="D704" s="74"/>
      <c r="E704" s="74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  <c r="T704" s="74"/>
      <c r="U704" s="74"/>
      <c r="V704" s="74"/>
      <c r="W704" s="74"/>
      <c r="X704" s="74"/>
      <c r="Y704" s="74"/>
      <c r="Z704" s="74"/>
    </row>
    <row r="705" spans="2:26" ht="12.75" customHeight="1">
      <c r="B705" s="74"/>
      <c r="C705" s="74"/>
      <c r="D705" s="74"/>
      <c r="E705" s="74"/>
      <c r="F705" s="74"/>
      <c r="G705" s="74"/>
      <c r="H705" s="74"/>
      <c r="I705" s="74"/>
      <c r="J705" s="74"/>
      <c r="K705" s="74"/>
      <c r="L705" s="74"/>
      <c r="M705" s="74"/>
      <c r="N705" s="74"/>
      <c r="O705" s="74"/>
      <c r="P705" s="74"/>
      <c r="Q705" s="74"/>
      <c r="R705" s="74"/>
      <c r="S705" s="74"/>
      <c r="T705" s="74"/>
      <c r="U705" s="74"/>
      <c r="V705" s="74"/>
      <c r="W705" s="74"/>
      <c r="X705" s="74"/>
      <c r="Y705" s="74"/>
      <c r="Z705" s="74"/>
    </row>
    <row r="706" spans="2:26" ht="12.75" customHeight="1">
      <c r="B706" s="74"/>
      <c r="C706" s="74"/>
      <c r="D706" s="74"/>
      <c r="E706" s="74"/>
      <c r="F706" s="74"/>
      <c r="G706" s="74"/>
      <c r="H706" s="74"/>
      <c r="I706" s="74"/>
      <c r="J706" s="74"/>
      <c r="K706" s="74"/>
      <c r="L706" s="74"/>
      <c r="M706" s="74"/>
      <c r="N706" s="74"/>
      <c r="O706" s="74"/>
      <c r="P706" s="74"/>
      <c r="Q706" s="74"/>
      <c r="R706" s="74"/>
      <c r="S706" s="74"/>
      <c r="T706" s="74"/>
      <c r="U706" s="74"/>
      <c r="V706" s="74"/>
      <c r="W706" s="74"/>
      <c r="X706" s="74"/>
      <c r="Y706" s="74"/>
      <c r="Z706" s="74"/>
    </row>
    <row r="707" spans="2:26" ht="12.75" customHeight="1">
      <c r="B707" s="74"/>
      <c r="C707" s="74"/>
      <c r="D707" s="74"/>
      <c r="E707" s="74"/>
      <c r="F707" s="74"/>
      <c r="G707" s="74"/>
      <c r="H707" s="74"/>
      <c r="I707" s="74"/>
      <c r="J707" s="74"/>
      <c r="K707" s="74"/>
      <c r="L707" s="74"/>
      <c r="M707" s="74"/>
      <c r="N707" s="74"/>
      <c r="O707" s="74"/>
      <c r="P707" s="74"/>
      <c r="Q707" s="74"/>
      <c r="R707" s="74"/>
      <c r="S707" s="74"/>
      <c r="T707" s="74"/>
      <c r="U707" s="74"/>
      <c r="V707" s="74"/>
      <c r="W707" s="74"/>
      <c r="X707" s="74"/>
      <c r="Y707" s="74"/>
      <c r="Z707" s="74"/>
    </row>
    <row r="708" spans="2:26" ht="12.75" customHeight="1">
      <c r="B708" s="74"/>
      <c r="C708" s="74"/>
      <c r="D708" s="74"/>
      <c r="E708" s="74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T708" s="74"/>
      <c r="U708" s="74"/>
      <c r="V708" s="74"/>
      <c r="W708" s="74"/>
      <c r="X708" s="74"/>
      <c r="Y708" s="74"/>
      <c r="Z708" s="74"/>
    </row>
    <row r="709" spans="2:26" ht="12.75" customHeight="1">
      <c r="B709" s="74"/>
      <c r="C709" s="74"/>
      <c r="D709" s="74"/>
      <c r="E709" s="74"/>
      <c r="F709" s="74"/>
      <c r="G709" s="74"/>
      <c r="H709" s="74"/>
      <c r="I709" s="74"/>
      <c r="J709" s="74"/>
      <c r="K709" s="74"/>
      <c r="L709" s="74"/>
      <c r="M709" s="74"/>
      <c r="N709" s="74"/>
      <c r="O709" s="74"/>
      <c r="P709" s="74"/>
      <c r="Q709" s="74"/>
      <c r="R709" s="74"/>
      <c r="S709" s="74"/>
      <c r="T709" s="74"/>
      <c r="U709" s="74"/>
      <c r="V709" s="74"/>
      <c r="W709" s="74"/>
      <c r="X709" s="74"/>
      <c r="Y709" s="74"/>
      <c r="Z709" s="74"/>
    </row>
    <row r="710" spans="2:26" ht="12.75" customHeight="1">
      <c r="B710" s="74"/>
      <c r="C710" s="74"/>
      <c r="D710" s="74"/>
      <c r="E710" s="74"/>
      <c r="F710" s="74"/>
      <c r="G710" s="74"/>
      <c r="H710" s="74"/>
      <c r="I710" s="74"/>
      <c r="J710" s="74"/>
      <c r="K710" s="74"/>
      <c r="L710" s="74"/>
      <c r="M710" s="74"/>
      <c r="N710" s="74"/>
      <c r="O710" s="74"/>
      <c r="P710" s="74"/>
      <c r="Q710" s="74"/>
      <c r="R710" s="74"/>
      <c r="S710" s="74"/>
      <c r="T710" s="74"/>
      <c r="U710" s="74"/>
      <c r="V710" s="74"/>
      <c r="W710" s="74"/>
      <c r="X710" s="74"/>
      <c r="Y710" s="74"/>
      <c r="Z710" s="74"/>
    </row>
    <row r="711" spans="2:26" ht="12.75" customHeight="1">
      <c r="B711" s="74"/>
      <c r="C711" s="74"/>
      <c r="D711" s="74"/>
      <c r="E711" s="74"/>
      <c r="F711" s="74"/>
      <c r="G711" s="74"/>
      <c r="H711" s="74"/>
      <c r="I711" s="74"/>
      <c r="J711" s="74"/>
      <c r="K711" s="74"/>
      <c r="L711" s="74"/>
      <c r="M711" s="74"/>
      <c r="N711" s="74"/>
      <c r="O711" s="74"/>
      <c r="P711" s="74"/>
      <c r="Q711" s="74"/>
      <c r="R711" s="74"/>
      <c r="S711" s="74"/>
      <c r="T711" s="74"/>
      <c r="U711" s="74"/>
      <c r="V711" s="74"/>
      <c r="W711" s="74"/>
      <c r="X711" s="74"/>
      <c r="Y711" s="74"/>
      <c r="Z711" s="74"/>
    </row>
    <row r="712" spans="2:26" ht="12.75" customHeight="1">
      <c r="B712" s="74"/>
      <c r="C712" s="74"/>
      <c r="D712" s="74"/>
      <c r="E712" s="74"/>
      <c r="F712" s="74"/>
      <c r="G712" s="74"/>
      <c r="H712" s="74"/>
      <c r="I712" s="74"/>
      <c r="J712" s="74"/>
      <c r="K712" s="74"/>
      <c r="L712" s="74"/>
      <c r="M712" s="74"/>
      <c r="N712" s="74"/>
      <c r="O712" s="74"/>
      <c r="P712" s="74"/>
      <c r="Q712" s="74"/>
      <c r="R712" s="74"/>
      <c r="S712" s="74"/>
      <c r="T712" s="74"/>
      <c r="U712" s="74"/>
      <c r="V712" s="74"/>
      <c r="W712" s="74"/>
      <c r="X712" s="74"/>
      <c r="Y712" s="74"/>
      <c r="Z712" s="74"/>
    </row>
    <row r="713" spans="2:26" ht="12.75" customHeight="1">
      <c r="B713" s="74"/>
      <c r="C713" s="74"/>
      <c r="D713" s="74"/>
      <c r="E713" s="74"/>
      <c r="F713" s="74"/>
      <c r="G713" s="74"/>
      <c r="H713" s="74"/>
      <c r="I713" s="74"/>
      <c r="J713" s="74"/>
      <c r="K713" s="74"/>
      <c r="L713" s="74"/>
      <c r="M713" s="74"/>
      <c r="N713" s="74"/>
      <c r="O713" s="74"/>
      <c r="P713" s="74"/>
      <c r="Q713" s="74"/>
      <c r="R713" s="74"/>
      <c r="S713" s="74"/>
      <c r="T713" s="74"/>
      <c r="U713" s="74"/>
      <c r="V713" s="74"/>
      <c r="W713" s="74"/>
      <c r="X713" s="74"/>
      <c r="Y713" s="74"/>
      <c r="Z713" s="74"/>
    </row>
    <row r="714" spans="2:26" ht="12.75" customHeight="1">
      <c r="B714" s="74"/>
      <c r="C714" s="74"/>
      <c r="D714" s="74"/>
      <c r="E714" s="74"/>
      <c r="F714" s="74"/>
      <c r="G714" s="74"/>
      <c r="H714" s="74"/>
      <c r="I714" s="74"/>
      <c r="J714" s="74"/>
      <c r="K714" s="74"/>
      <c r="L714" s="74"/>
      <c r="M714" s="74"/>
      <c r="N714" s="74"/>
      <c r="O714" s="74"/>
      <c r="P714" s="74"/>
      <c r="Q714" s="74"/>
      <c r="R714" s="74"/>
      <c r="S714" s="74"/>
      <c r="T714" s="74"/>
      <c r="U714" s="74"/>
      <c r="V714" s="74"/>
      <c r="W714" s="74"/>
      <c r="X714" s="74"/>
      <c r="Y714" s="74"/>
      <c r="Z714" s="74"/>
    </row>
    <row r="715" spans="2:26" ht="12.75" customHeight="1">
      <c r="B715" s="74"/>
      <c r="C715" s="74"/>
      <c r="D715" s="74"/>
      <c r="E715" s="74"/>
      <c r="F715" s="74"/>
      <c r="G715" s="74"/>
      <c r="H715" s="74"/>
      <c r="I715" s="74"/>
      <c r="J715" s="74"/>
      <c r="K715" s="74"/>
      <c r="L715" s="74"/>
      <c r="M715" s="74"/>
      <c r="N715" s="74"/>
      <c r="O715" s="74"/>
      <c r="P715" s="74"/>
      <c r="Q715" s="74"/>
      <c r="R715" s="74"/>
      <c r="S715" s="74"/>
      <c r="T715" s="74"/>
      <c r="U715" s="74"/>
      <c r="V715" s="74"/>
      <c r="W715" s="74"/>
      <c r="X715" s="74"/>
      <c r="Y715" s="74"/>
      <c r="Z715" s="74"/>
    </row>
    <row r="716" spans="2:26" ht="12.75" customHeight="1">
      <c r="B716" s="74"/>
      <c r="C716" s="74"/>
      <c r="D716" s="74"/>
      <c r="E716" s="74"/>
      <c r="F716" s="74"/>
      <c r="G716" s="74"/>
      <c r="H716" s="74"/>
      <c r="I716" s="74"/>
      <c r="J716" s="74"/>
      <c r="K716" s="74"/>
      <c r="L716" s="74"/>
      <c r="M716" s="74"/>
      <c r="N716" s="74"/>
      <c r="O716" s="74"/>
      <c r="P716" s="74"/>
      <c r="Q716" s="74"/>
      <c r="R716" s="74"/>
      <c r="S716" s="74"/>
      <c r="T716" s="74"/>
      <c r="U716" s="74"/>
      <c r="V716" s="74"/>
      <c r="W716" s="74"/>
      <c r="X716" s="74"/>
      <c r="Y716" s="74"/>
      <c r="Z716" s="74"/>
    </row>
    <row r="717" spans="2:26" ht="12.75" customHeight="1">
      <c r="B717" s="74"/>
      <c r="C717" s="74"/>
      <c r="D717" s="74"/>
      <c r="E717" s="74"/>
      <c r="F717" s="74"/>
      <c r="G717" s="74"/>
      <c r="H717" s="74"/>
      <c r="I717" s="74"/>
      <c r="J717" s="74"/>
      <c r="K717" s="74"/>
      <c r="L717" s="74"/>
      <c r="M717" s="74"/>
      <c r="N717" s="74"/>
      <c r="O717" s="74"/>
      <c r="P717" s="74"/>
      <c r="Q717" s="74"/>
      <c r="R717" s="74"/>
      <c r="S717" s="74"/>
      <c r="T717" s="74"/>
      <c r="U717" s="74"/>
      <c r="V717" s="74"/>
      <c r="W717" s="74"/>
      <c r="X717" s="74"/>
      <c r="Y717" s="74"/>
      <c r="Z717" s="74"/>
    </row>
    <row r="718" spans="2:26" ht="12.75" customHeight="1">
      <c r="B718" s="74"/>
      <c r="C718" s="74"/>
      <c r="D718" s="74"/>
      <c r="E718" s="74"/>
      <c r="F718" s="74"/>
      <c r="G718" s="74"/>
      <c r="H718" s="74"/>
      <c r="I718" s="74"/>
      <c r="J718" s="74"/>
      <c r="K718" s="74"/>
      <c r="L718" s="74"/>
      <c r="M718" s="74"/>
      <c r="N718" s="74"/>
      <c r="O718" s="74"/>
      <c r="P718" s="74"/>
      <c r="Q718" s="74"/>
      <c r="R718" s="74"/>
      <c r="S718" s="74"/>
      <c r="T718" s="74"/>
      <c r="U718" s="74"/>
      <c r="V718" s="74"/>
      <c r="W718" s="74"/>
      <c r="X718" s="74"/>
      <c r="Y718" s="74"/>
      <c r="Z718" s="74"/>
    </row>
    <row r="719" spans="2:26" ht="12.75" customHeight="1">
      <c r="B719" s="74"/>
      <c r="C719" s="74"/>
      <c r="D719" s="74"/>
      <c r="E719" s="74"/>
      <c r="F719" s="74"/>
      <c r="G719" s="74"/>
      <c r="H719" s="74"/>
      <c r="I719" s="74"/>
      <c r="J719" s="74"/>
      <c r="K719" s="74"/>
      <c r="L719" s="74"/>
      <c r="M719" s="74"/>
      <c r="N719" s="74"/>
      <c r="O719" s="74"/>
      <c r="P719" s="74"/>
      <c r="Q719" s="74"/>
      <c r="R719" s="74"/>
      <c r="S719" s="74"/>
      <c r="T719" s="74"/>
      <c r="U719" s="74"/>
      <c r="V719" s="74"/>
      <c r="W719" s="74"/>
      <c r="X719" s="74"/>
      <c r="Y719" s="74"/>
      <c r="Z719" s="74"/>
    </row>
    <row r="720" spans="2:26" ht="12.75" customHeight="1">
      <c r="B720" s="74"/>
      <c r="C720" s="74"/>
      <c r="D720" s="74"/>
      <c r="E720" s="74"/>
      <c r="F720" s="74"/>
      <c r="G720" s="74"/>
      <c r="H720" s="74"/>
      <c r="I720" s="74"/>
      <c r="J720" s="74"/>
      <c r="K720" s="74"/>
      <c r="L720" s="74"/>
      <c r="M720" s="74"/>
      <c r="N720" s="74"/>
      <c r="O720" s="74"/>
      <c r="P720" s="74"/>
      <c r="Q720" s="74"/>
      <c r="R720" s="74"/>
      <c r="S720" s="74"/>
      <c r="T720" s="74"/>
      <c r="U720" s="74"/>
      <c r="V720" s="74"/>
      <c r="W720" s="74"/>
      <c r="X720" s="74"/>
      <c r="Y720" s="74"/>
      <c r="Z720" s="74"/>
    </row>
    <row r="721" spans="2:26" ht="12.75" customHeight="1">
      <c r="B721" s="74"/>
      <c r="C721" s="74"/>
      <c r="D721" s="74"/>
      <c r="E721" s="74"/>
      <c r="F721" s="74"/>
      <c r="G721" s="74"/>
      <c r="H721" s="74"/>
      <c r="I721" s="74"/>
      <c r="J721" s="74"/>
      <c r="K721" s="74"/>
      <c r="L721" s="74"/>
      <c r="M721" s="74"/>
      <c r="N721" s="74"/>
      <c r="O721" s="74"/>
      <c r="P721" s="74"/>
      <c r="Q721" s="74"/>
      <c r="R721" s="74"/>
      <c r="S721" s="74"/>
      <c r="T721" s="74"/>
      <c r="U721" s="74"/>
      <c r="V721" s="74"/>
      <c r="W721" s="74"/>
      <c r="X721" s="74"/>
      <c r="Y721" s="74"/>
      <c r="Z721" s="74"/>
    </row>
    <row r="722" spans="2:26" ht="12.75" customHeight="1">
      <c r="B722" s="74"/>
      <c r="C722" s="74"/>
      <c r="D722" s="74"/>
      <c r="E722" s="74"/>
      <c r="F722" s="74"/>
      <c r="G722" s="74"/>
      <c r="H722" s="74"/>
      <c r="I722" s="74"/>
      <c r="J722" s="74"/>
      <c r="K722" s="74"/>
      <c r="L722" s="74"/>
      <c r="M722" s="74"/>
      <c r="N722" s="74"/>
      <c r="O722" s="74"/>
      <c r="P722" s="74"/>
      <c r="Q722" s="74"/>
      <c r="R722" s="74"/>
      <c r="S722" s="74"/>
      <c r="T722" s="74"/>
      <c r="U722" s="74"/>
      <c r="V722" s="74"/>
      <c r="W722" s="74"/>
      <c r="X722" s="74"/>
      <c r="Y722" s="74"/>
      <c r="Z722" s="74"/>
    </row>
    <row r="723" spans="2:26" ht="12.75" customHeight="1">
      <c r="B723" s="74"/>
      <c r="C723" s="74"/>
      <c r="D723" s="74"/>
      <c r="E723" s="74"/>
      <c r="F723" s="74"/>
      <c r="G723" s="74"/>
      <c r="H723" s="74"/>
      <c r="I723" s="74"/>
      <c r="J723" s="74"/>
      <c r="K723" s="74"/>
      <c r="L723" s="74"/>
      <c r="M723" s="74"/>
      <c r="N723" s="74"/>
      <c r="O723" s="74"/>
      <c r="P723" s="74"/>
      <c r="Q723" s="74"/>
      <c r="R723" s="74"/>
      <c r="S723" s="74"/>
      <c r="T723" s="74"/>
      <c r="U723" s="74"/>
      <c r="V723" s="74"/>
      <c r="W723" s="74"/>
      <c r="X723" s="74"/>
      <c r="Y723" s="74"/>
      <c r="Z723" s="74"/>
    </row>
    <row r="724" spans="2:26" ht="12.75" customHeight="1">
      <c r="B724" s="74"/>
      <c r="C724" s="74"/>
      <c r="D724" s="74"/>
      <c r="E724" s="74"/>
      <c r="F724" s="74"/>
      <c r="G724" s="74"/>
      <c r="H724" s="74"/>
      <c r="I724" s="74"/>
      <c r="J724" s="74"/>
      <c r="K724" s="74"/>
      <c r="L724" s="74"/>
      <c r="M724" s="74"/>
      <c r="N724" s="74"/>
      <c r="O724" s="74"/>
      <c r="P724" s="74"/>
      <c r="Q724" s="74"/>
      <c r="R724" s="74"/>
      <c r="S724" s="74"/>
      <c r="T724" s="74"/>
      <c r="U724" s="74"/>
      <c r="V724" s="74"/>
      <c r="W724" s="74"/>
      <c r="X724" s="74"/>
      <c r="Y724" s="74"/>
      <c r="Z724" s="74"/>
    </row>
    <row r="725" spans="2:26" ht="12.75" customHeight="1">
      <c r="B725" s="74"/>
      <c r="C725" s="74"/>
      <c r="D725" s="74"/>
      <c r="E725" s="74"/>
      <c r="F725" s="74"/>
      <c r="G725" s="74"/>
      <c r="H725" s="74"/>
      <c r="I725" s="74"/>
      <c r="J725" s="74"/>
      <c r="K725" s="74"/>
      <c r="L725" s="74"/>
      <c r="M725" s="74"/>
      <c r="N725" s="74"/>
      <c r="O725" s="74"/>
      <c r="P725" s="74"/>
      <c r="Q725" s="74"/>
      <c r="R725" s="74"/>
      <c r="S725" s="74"/>
      <c r="T725" s="74"/>
      <c r="U725" s="74"/>
      <c r="V725" s="74"/>
      <c r="W725" s="74"/>
      <c r="X725" s="74"/>
      <c r="Y725" s="74"/>
      <c r="Z725" s="74"/>
    </row>
    <row r="726" spans="2:26" ht="12.75" customHeight="1">
      <c r="B726" s="74"/>
      <c r="C726" s="74"/>
      <c r="D726" s="74"/>
      <c r="E726" s="74"/>
      <c r="F726" s="74"/>
      <c r="G726" s="74"/>
      <c r="H726" s="74"/>
      <c r="I726" s="74"/>
      <c r="J726" s="74"/>
      <c r="K726" s="74"/>
      <c r="L726" s="74"/>
      <c r="M726" s="74"/>
      <c r="N726" s="74"/>
      <c r="O726" s="74"/>
      <c r="P726" s="74"/>
      <c r="Q726" s="74"/>
      <c r="R726" s="74"/>
      <c r="S726" s="74"/>
      <c r="T726" s="74"/>
      <c r="U726" s="74"/>
      <c r="V726" s="74"/>
      <c r="W726" s="74"/>
      <c r="X726" s="74"/>
      <c r="Y726" s="74"/>
      <c r="Z726" s="74"/>
    </row>
    <row r="727" spans="2:26" ht="12.75" customHeight="1">
      <c r="B727" s="74"/>
      <c r="C727" s="74"/>
      <c r="D727" s="74"/>
      <c r="E727" s="74"/>
      <c r="F727" s="74"/>
      <c r="G727" s="74"/>
      <c r="H727" s="74"/>
      <c r="I727" s="74"/>
      <c r="J727" s="74"/>
      <c r="K727" s="74"/>
      <c r="L727" s="74"/>
      <c r="M727" s="74"/>
      <c r="N727" s="74"/>
      <c r="O727" s="74"/>
      <c r="P727" s="74"/>
      <c r="Q727" s="74"/>
      <c r="R727" s="74"/>
      <c r="S727" s="74"/>
      <c r="T727" s="74"/>
      <c r="U727" s="74"/>
      <c r="V727" s="74"/>
      <c r="W727" s="74"/>
      <c r="X727" s="74"/>
      <c r="Y727" s="74"/>
      <c r="Z727" s="74"/>
    </row>
    <row r="728" spans="2:26" ht="12.75" customHeight="1">
      <c r="B728" s="74"/>
      <c r="C728" s="74"/>
      <c r="D728" s="74"/>
      <c r="E728" s="74"/>
      <c r="F728" s="74"/>
      <c r="G728" s="74"/>
      <c r="H728" s="74"/>
      <c r="I728" s="74"/>
      <c r="J728" s="74"/>
      <c r="K728" s="74"/>
      <c r="L728" s="74"/>
      <c r="M728" s="74"/>
      <c r="N728" s="74"/>
      <c r="O728" s="74"/>
      <c r="P728" s="74"/>
      <c r="Q728" s="74"/>
      <c r="R728" s="74"/>
      <c r="S728" s="74"/>
      <c r="T728" s="74"/>
      <c r="U728" s="74"/>
      <c r="V728" s="74"/>
      <c r="W728" s="74"/>
      <c r="X728" s="74"/>
      <c r="Y728" s="74"/>
      <c r="Z728" s="74"/>
    </row>
    <row r="729" spans="2:26" ht="12.75" customHeight="1">
      <c r="B729" s="74"/>
      <c r="C729" s="74"/>
      <c r="D729" s="74"/>
      <c r="E729" s="74"/>
      <c r="F729" s="74"/>
      <c r="G729" s="74"/>
      <c r="H729" s="74"/>
      <c r="I729" s="74"/>
      <c r="J729" s="74"/>
      <c r="K729" s="74"/>
      <c r="L729" s="74"/>
      <c r="M729" s="74"/>
      <c r="N729" s="74"/>
      <c r="O729" s="74"/>
      <c r="P729" s="74"/>
      <c r="Q729" s="74"/>
      <c r="R729" s="74"/>
      <c r="S729" s="74"/>
      <c r="T729" s="74"/>
      <c r="U729" s="74"/>
      <c r="V729" s="74"/>
      <c r="W729" s="74"/>
      <c r="X729" s="74"/>
      <c r="Y729" s="74"/>
      <c r="Z729" s="74"/>
    </row>
    <row r="730" spans="2:26" ht="12.75" customHeight="1">
      <c r="B730" s="74"/>
      <c r="C730" s="74"/>
      <c r="D730" s="74"/>
      <c r="E730" s="74"/>
      <c r="F730" s="74"/>
      <c r="G730" s="74"/>
      <c r="H730" s="74"/>
      <c r="I730" s="74"/>
      <c r="J730" s="74"/>
      <c r="K730" s="74"/>
      <c r="L730" s="74"/>
      <c r="M730" s="74"/>
      <c r="N730" s="74"/>
      <c r="O730" s="74"/>
      <c r="P730" s="74"/>
      <c r="Q730" s="74"/>
      <c r="R730" s="74"/>
      <c r="S730" s="74"/>
      <c r="T730" s="74"/>
      <c r="U730" s="74"/>
      <c r="V730" s="74"/>
      <c r="W730" s="74"/>
      <c r="X730" s="74"/>
      <c r="Y730" s="74"/>
      <c r="Z730" s="74"/>
    </row>
    <row r="731" spans="2:26" ht="12.75" customHeight="1">
      <c r="B731" s="74"/>
      <c r="C731" s="74"/>
      <c r="D731" s="74"/>
      <c r="E731" s="74"/>
      <c r="F731" s="74"/>
      <c r="G731" s="74"/>
      <c r="H731" s="74"/>
      <c r="I731" s="74"/>
      <c r="J731" s="74"/>
      <c r="K731" s="74"/>
      <c r="L731" s="74"/>
      <c r="M731" s="74"/>
      <c r="N731" s="74"/>
      <c r="O731" s="74"/>
      <c r="P731" s="74"/>
      <c r="Q731" s="74"/>
      <c r="R731" s="74"/>
      <c r="S731" s="74"/>
      <c r="T731" s="74"/>
      <c r="U731" s="74"/>
      <c r="V731" s="74"/>
      <c r="W731" s="74"/>
      <c r="X731" s="74"/>
      <c r="Y731" s="74"/>
      <c r="Z731" s="74"/>
    </row>
    <row r="732" spans="2:26" ht="12.75" customHeight="1">
      <c r="B732" s="74"/>
      <c r="C732" s="74"/>
      <c r="D732" s="74"/>
      <c r="E732" s="74"/>
      <c r="F732" s="74"/>
      <c r="G732" s="74"/>
      <c r="H732" s="74"/>
      <c r="I732" s="74"/>
      <c r="J732" s="74"/>
      <c r="K732" s="74"/>
      <c r="L732" s="74"/>
      <c r="M732" s="74"/>
      <c r="N732" s="74"/>
      <c r="O732" s="74"/>
      <c r="P732" s="74"/>
      <c r="Q732" s="74"/>
      <c r="R732" s="74"/>
      <c r="S732" s="74"/>
      <c r="T732" s="74"/>
      <c r="U732" s="74"/>
      <c r="V732" s="74"/>
      <c r="W732" s="74"/>
      <c r="X732" s="74"/>
      <c r="Y732" s="74"/>
      <c r="Z732" s="74"/>
    </row>
    <row r="733" spans="2:26" ht="12.75" customHeight="1">
      <c r="B733" s="74"/>
      <c r="C733" s="74"/>
      <c r="D733" s="74"/>
      <c r="E733" s="74"/>
      <c r="F733" s="74"/>
      <c r="G733" s="74"/>
      <c r="H733" s="74"/>
      <c r="I733" s="74"/>
      <c r="J733" s="74"/>
      <c r="K733" s="74"/>
      <c r="L733" s="74"/>
      <c r="M733" s="74"/>
      <c r="N733" s="74"/>
      <c r="O733" s="74"/>
      <c r="P733" s="74"/>
      <c r="Q733" s="74"/>
      <c r="R733" s="74"/>
      <c r="S733" s="74"/>
      <c r="T733" s="74"/>
      <c r="U733" s="74"/>
      <c r="V733" s="74"/>
      <c r="W733" s="74"/>
      <c r="X733" s="74"/>
      <c r="Y733" s="74"/>
      <c r="Z733" s="74"/>
    </row>
    <row r="734" spans="2:26" ht="12.75" customHeight="1">
      <c r="B734" s="74"/>
      <c r="C734" s="74"/>
      <c r="D734" s="74"/>
      <c r="E734" s="74"/>
      <c r="F734" s="74"/>
      <c r="G734" s="74"/>
      <c r="H734" s="74"/>
      <c r="I734" s="74"/>
      <c r="J734" s="74"/>
      <c r="K734" s="74"/>
      <c r="L734" s="74"/>
      <c r="M734" s="74"/>
      <c r="N734" s="74"/>
      <c r="O734" s="74"/>
      <c r="P734" s="74"/>
      <c r="Q734" s="74"/>
      <c r="R734" s="74"/>
      <c r="S734" s="74"/>
      <c r="T734" s="74"/>
      <c r="U734" s="74"/>
      <c r="V734" s="74"/>
      <c r="W734" s="74"/>
      <c r="X734" s="74"/>
      <c r="Y734" s="74"/>
      <c r="Z734" s="74"/>
    </row>
    <row r="735" spans="2:26" ht="12.75" customHeight="1">
      <c r="B735" s="74"/>
      <c r="C735" s="74"/>
      <c r="D735" s="74"/>
      <c r="E735" s="74"/>
      <c r="F735" s="74"/>
      <c r="G735" s="74"/>
      <c r="H735" s="74"/>
      <c r="I735" s="74"/>
      <c r="J735" s="74"/>
      <c r="K735" s="74"/>
      <c r="L735" s="74"/>
      <c r="M735" s="74"/>
      <c r="N735" s="74"/>
      <c r="O735" s="74"/>
      <c r="P735" s="74"/>
      <c r="Q735" s="74"/>
      <c r="R735" s="74"/>
      <c r="S735" s="74"/>
      <c r="T735" s="74"/>
      <c r="U735" s="74"/>
      <c r="V735" s="74"/>
      <c r="W735" s="74"/>
      <c r="X735" s="74"/>
      <c r="Y735" s="74"/>
      <c r="Z735" s="74"/>
    </row>
    <row r="736" spans="2:26" ht="12.75" customHeight="1">
      <c r="B736" s="74"/>
      <c r="C736" s="74"/>
      <c r="D736" s="74"/>
      <c r="E736" s="74"/>
      <c r="F736" s="74"/>
      <c r="G736" s="74"/>
      <c r="H736" s="74"/>
      <c r="I736" s="74"/>
      <c r="J736" s="74"/>
      <c r="K736" s="74"/>
      <c r="L736" s="74"/>
      <c r="M736" s="74"/>
      <c r="N736" s="74"/>
      <c r="O736" s="74"/>
      <c r="P736" s="74"/>
      <c r="Q736" s="74"/>
      <c r="R736" s="74"/>
      <c r="S736" s="74"/>
      <c r="T736" s="74"/>
      <c r="U736" s="74"/>
      <c r="V736" s="74"/>
      <c r="W736" s="74"/>
      <c r="X736" s="74"/>
      <c r="Y736" s="74"/>
      <c r="Z736" s="74"/>
    </row>
    <row r="737" spans="2:26" ht="12.75" customHeight="1">
      <c r="B737" s="74"/>
      <c r="C737" s="74"/>
      <c r="D737" s="74"/>
      <c r="E737" s="74"/>
      <c r="F737" s="74"/>
      <c r="G737" s="74"/>
      <c r="H737" s="74"/>
      <c r="I737" s="74"/>
      <c r="J737" s="74"/>
      <c r="K737" s="74"/>
      <c r="L737" s="74"/>
      <c r="M737" s="74"/>
      <c r="N737" s="74"/>
      <c r="O737" s="74"/>
      <c r="P737" s="74"/>
      <c r="Q737" s="74"/>
      <c r="R737" s="74"/>
      <c r="S737" s="74"/>
      <c r="T737" s="74"/>
      <c r="U737" s="74"/>
      <c r="V737" s="74"/>
      <c r="W737" s="74"/>
      <c r="X737" s="74"/>
      <c r="Y737" s="74"/>
      <c r="Z737" s="74"/>
    </row>
    <row r="738" spans="2:26" ht="12.75" customHeight="1">
      <c r="B738" s="74"/>
      <c r="C738" s="74"/>
      <c r="D738" s="74"/>
      <c r="E738" s="74"/>
      <c r="F738" s="74"/>
      <c r="G738" s="74"/>
      <c r="H738" s="74"/>
      <c r="I738" s="74"/>
      <c r="J738" s="74"/>
      <c r="K738" s="74"/>
      <c r="L738" s="74"/>
      <c r="M738" s="74"/>
      <c r="N738" s="74"/>
      <c r="O738" s="74"/>
      <c r="P738" s="74"/>
      <c r="Q738" s="74"/>
      <c r="R738" s="74"/>
      <c r="S738" s="74"/>
      <c r="T738" s="74"/>
      <c r="U738" s="74"/>
      <c r="V738" s="74"/>
      <c r="W738" s="74"/>
      <c r="X738" s="74"/>
      <c r="Y738" s="74"/>
      <c r="Z738" s="74"/>
    </row>
    <row r="739" spans="2:26" ht="12.75" customHeight="1">
      <c r="B739" s="74"/>
      <c r="C739" s="74"/>
      <c r="D739" s="74"/>
      <c r="E739" s="74"/>
      <c r="F739" s="74"/>
      <c r="G739" s="74"/>
      <c r="H739" s="74"/>
      <c r="I739" s="74"/>
      <c r="J739" s="74"/>
      <c r="K739" s="74"/>
      <c r="L739" s="74"/>
      <c r="M739" s="74"/>
      <c r="N739" s="74"/>
      <c r="O739" s="74"/>
      <c r="P739" s="74"/>
      <c r="Q739" s="74"/>
      <c r="R739" s="74"/>
      <c r="S739" s="74"/>
      <c r="T739" s="74"/>
      <c r="U739" s="74"/>
      <c r="V739" s="74"/>
      <c r="W739" s="74"/>
      <c r="X739" s="74"/>
      <c r="Y739" s="74"/>
      <c r="Z739" s="74"/>
    </row>
    <row r="740" spans="2:26" ht="12.75" customHeight="1">
      <c r="B740" s="74"/>
      <c r="C740" s="74"/>
      <c r="D740" s="74"/>
      <c r="E740" s="74"/>
      <c r="F740" s="74"/>
      <c r="G740" s="74"/>
      <c r="H740" s="74"/>
      <c r="I740" s="74"/>
      <c r="J740" s="74"/>
      <c r="K740" s="74"/>
      <c r="L740" s="74"/>
      <c r="M740" s="74"/>
      <c r="N740" s="74"/>
      <c r="O740" s="74"/>
      <c r="P740" s="74"/>
      <c r="Q740" s="74"/>
      <c r="R740" s="74"/>
      <c r="S740" s="74"/>
      <c r="T740" s="74"/>
      <c r="U740" s="74"/>
      <c r="V740" s="74"/>
      <c r="W740" s="74"/>
      <c r="X740" s="74"/>
      <c r="Y740" s="74"/>
      <c r="Z740" s="74"/>
    </row>
    <row r="741" spans="2:26" ht="12.75" customHeight="1">
      <c r="B741" s="74"/>
      <c r="C741" s="74"/>
      <c r="D741" s="74"/>
      <c r="E741" s="74"/>
      <c r="F741" s="74"/>
      <c r="G741" s="74"/>
      <c r="H741" s="74"/>
      <c r="I741" s="74"/>
      <c r="J741" s="74"/>
      <c r="K741" s="74"/>
      <c r="L741" s="74"/>
      <c r="M741" s="74"/>
      <c r="N741" s="74"/>
      <c r="O741" s="74"/>
      <c r="P741" s="74"/>
      <c r="Q741" s="74"/>
      <c r="R741" s="74"/>
      <c r="S741" s="74"/>
      <c r="T741" s="74"/>
      <c r="U741" s="74"/>
      <c r="V741" s="74"/>
      <c r="W741" s="74"/>
      <c r="X741" s="74"/>
      <c r="Y741" s="74"/>
      <c r="Z741" s="74"/>
    </row>
    <row r="742" spans="2:26" ht="12.75" customHeight="1">
      <c r="B742" s="74"/>
      <c r="C742" s="74"/>
      <c r="D742" s="74"/>
      <c r="E742" s="74"/>
      <c r="F742" s="74"/>
      <c r="G742" s="74"/>
      <c r="H742" s="74"/>
      <c r="I742" s="74"/>
      <c r="J742" s="74"/>
      <c r="K742" s="74"/>
      <c r="L742" s="74"/>
      <c r="M742" s="74"/>
      <c r="N742" s="74"/>
      <c r="O742" s="74"/>
      <c r="P742" s="74"/>
      <c r="Q742" s="74"/>
      <c r="R742" s="74"/>
      <c r="S742" s="74"/>
      <c r="T742" s="74"/>
      <c r="U742" s="74"/>
      <c r="V742" s="74"/>
      <c r="W742" s="74"/>
      <c r="X742" s="74"/>
      <c r="Y742" s="74"/>
      <c r="Z742" s="74"/>
    </row>
    <row r="743" spans="2:26" ht="12.75" customHeight="1">
      <c r="B743" s="74"/>
      <c r="C743" s="74"/>
      <c r="D743" s="74"/>
      <c r="E743" s="74"/>
      <c r="F743" s="74"/>
      <c r="G743" s="74"/>
      <c r="H743" s="74"/>
      <c r="I743" s="74"/>
      <c r="J743" s="74"/>
      <c r="K743" s="74"/>
      <c r="L743" s="74"/>
      <c r="M743" s="74"/>
      <c r="N743" s="74"/>
      <c r="O743" s="74"/>
      <c r="P743" s="74"/>
      <c r="Q743" s="74"/>
      <c r="R743" s="74"/>
      <c r="S743" s="74"/>
      <c r="T743" s="74"/>
      <c r="U743" s="74"/>
      <c r="V743" s="74"/>
      <c r="W743" s="74"/>
      <c r="X743" s="74"/>
      <c r="Y743" s="74"/>
      <c r="Z743" s="74"/>
    </row>
    <row r="744" spans="2:26" ht="12.75" customHeight="1">
      <c r="B744" s="74"/>
      <c r="C744" s="74"/>
      <c r="D744" s="74"/>
      <c r="E744" s="74"/>
      <c r="F744" s="74"/>
      <c r="G744" s="74"/>
      <c r="H744" s="74"/>
      <c r="I744" s="74"/>
      <c r="J744" s="74"/>
      <c r="K744" s="74"/>
      <c r="L744" s="74"/>
      <c r="M744" s="74"/>
      <c r="N744" s="74"/>
      <c r="O744" s="74"/>
      <c r="P744" s="74"/>
      <c r="Q744" s="74"/>
      <c r="R744" s="74"/>
      <c r="S744" s="74"/>
      <c r="T744" s="74"/>
      <c r="U744" s="74"/>
      <c r="V744" s="74"/>
      <c r="W744" s="74"/>
      <c r="X744" s="74"/>
      <c r="Y744" s="74"/>
      <c r="Z744" s="74"/>
    </row>
    <row r="745" spans="2:26" ht="12.75" customHeight="1">
      <c r="B745" s="74"/>
      <c r="C745" s="74"/>
      <c r="D745" s="74"/>
      <c r="E745" s="74"/>
      <c r="F745" s="74"/>
      <c r="G745" s="74"/>
      <c r="H745" s="74"/>
      <c r="I745" s="74"/>
      <c r="J745" s="74"/>
      <c r="K745" s="74"/>
      <c r="L745" s="74"/>
      <c r="M745" s="74"/>
      <c r="N745" s="74"/>
      <c r="O745" s="74"/>
      <c r="P745" s="74"/>
      <c r="Q745" s="74"/>
      <c r="R745" s="74"/>
      <c r="S745" s="74"/>
      <c r="T745" s="74"/>
      <c r="U745" s="74"/>
      <c r="V745" s="74"/>
      <c r="W745" s="74"/>
      <c r="X745" s="74"/>
      <c r="Y745" s="74"/>
      <c r="Z745" s="74"/>
    </row>
    <row r="746" spans="2:26" ht="12.75" customHeight="1">
      <c r="B746" s="74"/>
      <c r="C746" s="74"/>
      <c r="D746" s="74"/>
      <c r="E746" s="74"/>
      <c r="F746" s="74"/>
      <c r="G746" s="74"/>
      <c r="H746" s="74"/>
      <c r="I746" s="74"/>
      <c r="J746" s="74"/>
      <c r="K746" s="74"/>
      <c r="L746" s="74"/>
      <c r="M746" s="74"/>
      <c r="N746" s="74"/>
      <c r="O746" s="74"/>
      <c r="P746" s="74"/>
      <c r="Q746" s="74"/>
      <c r="R746" s="74"/>
      <c r="S746" s="74"/>
      <c r="T746" s="74"/>
      <c r="U746" s="74"/>
      <c r="V746" s="74"/>
      <c r="W746" s="74"/>
      <c r="X746" s="74"/>
      <c r="Y746" s="74"/>
      <c r="Z746" s="74"/>
    </row>
    <row r="747" spans="2:26" ht="12.75" customHeight="1">
      <c r="B747" s="74"/>
      <c r="C747" s="74"/>
      <c r="D747" s="74"/>
      <c r="E747" s="74"/>
      <c r="F747" s="74"/>
      <c r="G747" s="74"/>
      <c r="H747" s="74"/>
      <c r="I747" s="74"/>
      <c r="J747" s="74"/>
      <c r="K747" s="74"/>
      <c r="L747" s="74"/>
      <c r="M747" s="74"/>
      <c r="N747" s="74"/>
      <c r="O747" s="74"/>
      <c r="P747" s="74"/>
      <c r="Q747" s="74"/>
      <c r="R747" s="74"/>
      <c r="S747" s="74"/>
      <c r="T747" s="74"/>
      <c r="U747" s="74"/>
      <c r="V747" s="74"/>
      <c r="W747" s="74"/>
      <c r="X747" s="74"/>
      <c r="Y747" s="74"/>
      <c r="Z747" s="74"/>
    </row>
    <row r="748" spans="2:26" ht="12.75" customHeight="1">
      <c r="B748" s="74"/>
      <c r="C748" s="74"/>
      <c r="D748" s="74"/>
      <c r="E748" s="74"/>
      <c r="F748" s="74"/>
      <c r="G748" s="74"/>
      <c r="H748" s="74"/>
      <c r="I748" s="74"/>
      <c r="J748" s="74"/>
      <c r="K748" s="74"/>
      <c r="L748" s="74"/>
      <c r="M748" s="74"/>
      <c r="N748" s="74"/>
      <c r="O748" s="74"/>
      <c r="P748" s="74"/>
      <c r="Q748" s="74"/>
      <c r="R748" s="74"/>
      <c r="S748" s="74"/>
      <c r="T748" s="74"/>
      <c r="U748" s="74"/>
      <c r="V748" s="74"/>
      <c r="W748" s="74"/>
      <c r="X748" s="74"/>
      <c r="Y748" s="74"/>
      <c r="Z748" s="74"/>
    </row>
    <row r="749" spans="2:26" ht="12.75" customHeight="1">
      <c r="B749" s="74"/>
      <c r="C749" s="74"/>
      <c r="D749" s="74"/>
      <c r="E749" s="74"/>
      <c r="F749" s="74"/>
      <c r="G749" s="74"/>
      <c r="H749" s="74"/>
      <c r="I749" s="74"/>
      <c r="J749" s="74"/>
      <c r="K749" s="74"/>
      <c r="L749" s="74"/>
      <c r="M749" s="74"/>
      <c r="N749" s="74"/>
      <c r="O749" s="74"/>
      <c r="P749" s="74"/>
      <c r="Q749" s="74"/>
      <c r="R749" s="74"/>
      <c r="S749" s="74"/>
      <c r="T749" s="74"/>
      <c r="U749" s="74"/>
      <c r="V749" s="74"/>
      <c r="W749" s="74"/>
      <c r="X749" s="74"/>
      <c r="Y749" s="74"/>
      <c r="Z749" s="74"/>
    </row>
    <row r="750" spans="2:26" ht="12.75" customHeight="1">
      <c r="B750" s="74"/>
      <c r="C750" s="74"/>
      <c r="D750" s="74"/>
      <c r="E750" s="74"/>
      <c r="F750" s="74"/>
      <c r="G750" s="74"/>
      <c r="H750" s="74"/>
      <c r="I750" s="74"/>
      <c r="J750" s="74"/>
      <c r="K750" s="74"/>
      <c r="L750" s="74"/>
      <c r="M750" s="74"/>
      <c r="N750" s="74"/>
      <c r="O750" s="74"/>
      <c r="P750" s="74"/>
      <c r="Q750" s="74"/>
      <c r="R750" s="74"/>
      <c r="S750" s="74"/>
      <c r="T750" s="74"/>
      <c r="U750" s="74"/>
      <c r="V750" s="74"/>
      <c r="W750" s="74"/>
      <c r="X750" s="74"/>
      <c r="Y750" s="74"/>
      <c r="Z750" s="74"/>
    </row>
    <row r="751" spans="2:26" ht="12.75" customHeight="1">
      <c r="B751" s="74"/>
      <c r="C751" s="74"/>
      <c r="D751" s="74"/>
      <c r="E751" s="74"/>
      <c r="F751" s="74"/>
      <c r="G751" s="74"/>
      <c r="H751" s="74"/>
      <c r="I751" s="74"/>
      <c r="J751" s="74"/>
      <c r="K751" s="74"/>
      <c r="L751" s="74"/>
      <c r="M751" s="74"/>
      <c r="N751" s="74"/>
      <c r="O751" s="74"/>
      <c r="P751" s="74"/>
      <c r="Q751" s="74"/>
      <c r="R751" s="74"/>
      <c r="S751" s="74"/>
      <c r="T751" s="74"/>
      <c r="U751" s="74"/>
      <c r="V751" s="74"/>
      <c r="W751" s="74"/>
      <c r="X751" s="74"/>
      <c r="Y751" s="74"/>
      <c r="Z751" s="74"/>
    </row>
    <row r="752" spans="2:26" ht="12.75" customHeight="1">
      <c r="B752" s="74"/>
      <c r="C752" s="74"/>
      <c r="D752" s="74"/>
      <c r="E752" s="74"/>
      <c r="F752" s="74"/>
      <c r="G752" s="74"/>
      <c r="H752" s="74"/>
      <c r="I752" s="74"/>
      <c r="J752" s="74"/>
      <c r="K752" s="74"/>
      <c r="L752" s="74"/>
      <c r="M752" s="74"/>
      <c r="N752" s="74"/>
      <c r="O752" s="74"/>
      <c r="P752" s="74"/>
      <c r="Q752" s="74"/>
      <c r="R752" s="74"/>
      <c r="S752" s="74"/>
      <c r="T752" s="74"/>
      <c r="U752" s="74"/>
      <c r="V752" s="74"/>
      <c r="W752" s="74"/>
      <c r="X752" s="74"/>
      <c r="Y752" s="74"/>
      <c r="Z752" s="74"/>
    </row>
    <row r="753" spans="2:26" ht="12.75" customHeight="1">
      <c r="B753" s="74"/>
      <c r="C753" s="74"/>
      <c r="D753" s="74"/>
      <c r="E753" s="74"/>
      <c r="F753" s="74"/>
      <c r="G753" s="74"/>
      <c r="H753" s="74"/>
      <c r="I753" s="74"/>
      <c r="J753" s="74"/>
      <c r="K753" s="74"/>
      <c r="L753" s="74"/>
      <c r="M753" s="74"/>
      <c r="N753" s="74"/>
      <c r="O753" s="74"/>
      <c r="P753" s="74"/>
      <c r="Q753" s="74"/>
      <c r="R753" s="74"/>
      <c r="S753" s="74"/>
      <c r="T753" s="74"/>
      <c r="U753" s="74"/>
      <c r="V753" s="74"/>
      <c r="W753" s="74"/>
      <c r="X753" s="74"/>
      <c r="Y753" s="74"/>
      <c r="Z753" s="74"/>
    </row>
    <row r="754" spans="2:26" ht="12.75" customHeight="1">
      <c r="B754" s="74"/>
      <c r="C754" s="74"/>
      <c r="D754" s="74"/>
      <c r="E754" s="74"/>
      <c r="F754" s="74"/>
      <c r="G754" s="74"/>
      <c r="H754" s="74"/>
      <c r="I754" s="74"/>
      <c r="J754" s="74"/>
      <c r="K754" s="74"/>
      <c r="L754" s="74"/>
      <c r="M754" s="74"/>
      <c r="N754" s="74"/>
      <c r="O754" s="74"/>
      <c r="P754" s="74"/>
      <c r="Q754" s="74"/>
      <c r="R754" s="74"/>
      <c r="S754" s="74"/>
      <c r="T754" s="74"/>
      <c r="U754" s="74"/>
      <c r="V754" s="74"/>
      <c r="W754" s="74"/>
      <c r="X754" s="74"/>
      <c r="Y754" s="74"/>
      <c r="Z754" s="74"/>
    </row>
    <row r="755" spans="2:26" ht="12.75" customHeight="1">
      <c r="B755" s="74"/>
      <c r="C755" s="74"/>
      <c r="D755" s="74"/>
      <c r="E755" s="74"/>
      <c r="F755" s="74"/>
      <c r="G755" s="74"/>
      <c r="H755" s="74"/>
      <c r="I755" s="74"/>
      <c r="J755" s="74"/>
      <c r="K755" s="74"/>
      <c r="L755" s="74"/>
      <c r="M755" s="74"/>
      <c r="N755" s="74"/>
      <c r="O755" s="74"/>
      <c r="P755" s="74"/>
      <c r="Q755" s="74"/>
      <c r="R755" s="74"/>
      <c r="S755" s="74"/>
      <c r="T755" s="74"/>
      <c r="U755" s="74"/>
      <c r="V755" s="74"/>
      <c r="W755" s="74"/>
      <c r="X755" s="74"/>
      <c r="Y755" s="74"/>
      <c r="Z755" s="74"/>
    </row>
    <row r="756" spans="2:26" ht="12.75" customHeight="1">
      <c r="B756" s="74"/>
      <c r="C756" s="74"/>
      <c r="D756" s="74"/>
      <c r="E756" s="74"/>
      <c r="F756" s="74"/>
      <c r="G756" s="74"/>
      <c r="H756" s="74"/>
      <c r="I756" s="74"/>
      <c r="J756" s="74"/>
      <c r="K756" s="74"/>
      <c r="L756" s="74"/>
      <c r="M756" s="74"/>
      <c r="N756" s="74"/>
      <c r="O756" s="74"/>
      <c r="P756" s="74"/>
      <c r="Q756" s="74"/>
      <c r="R756" s="74"/>
      <c r="S756" s="74"/>
      <c r="T756" s="74"/>
      <c r="U756" s="74"/>
      <c r="V756" s="74"/>
      <c r="W756" s="74"/>
      <c r="X756" s="74"/>
      <c r="Y756" s="74"/>
      <c r="Z756" s="74"/>
    </row>
    <row r="757" spans="2:26" ht="12.75" customHeight="1">
      <c r="B757" s="74"/>
      <c r="C757" s="74"/>
      <c r="D757" s="74"/>
      <c r="E757" s="74"/>
      <c r="F757" s="74"/>
      <c r="G757" s="74"/>
      <c r="H757" s="74"/>
      <c r="I757" s="74"/>
      <c r="J757" s="74"/>
      <c r="K757" s="74"/>
      <c r="L757" s="74"/>
      <c r="M757" s="74"/>
      <c r="N757" s="74"/>
      <c r="O757" s="74"/>
      <c r="P757" s="74"/>
      <c r="Q757" s="74"/>
      <c r="R757" s="74"/>
      <c r="S757" s="74"/>
      <c r="T757" s="74"/>
      <c r="U757" s="74"/>
      <c r="V757" s="74"/>
      <c r="W757" s="74"/>
      <c r="X757" s="74"/>
      <c r="Y757" s="74"/>
      <c r="Z757" s="74"/>
    </row>
    <row r="758" spans="2:26" ht="12.75" customHeight="1">
      <c r="B758" s="74"/>
      <c r="C758" s="74"/>
      <c r="D758" s="74"/>
      <c r="E758" s="74"/>
      <c r="F758" s="74"/>
      <c r="G758" s="74"/>
      <c r="H758" s="74"/>
      <c r="I758" s="74"/>
      <c r="J758" s="74"/>
      <c r="K758" s="74"/>
      <c r="L758" s="74"/>
      <c r="M758" s="74"/>
      <c r="N758" s="74"/>
      <c r="O758" s="74"/>
      <c r="P758" s="74"/>
      <c r="Q758" s="74"/>
      <c r="R758" s="74"/>
      <c r="S758" s="74"/>
      <c r="T758" s="74"/>
      <c r="U758" s="74"/>
      <c r="V758" s="74"/>
      <c r="W758" s="74"/>
      <c r="X758" s="74"/>
      <c r="Y758" s="74"/>
      <c r="Z758" s="74"/>
    </row>
    <row r="759" spans="2:26" ht="12.75" customHeight="1">
      <c r="B759" s="74"/>
      <c r="C759" s="74"/>
      <c r="D759" s="74"/>
      <c r="E759" s="74"/>
      <c r="F759" s="74"/>
      <c r="G759" s="74"/>
      <c r="H759" s="74"/>
      <c r="I759" s="74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4"/>
      <c r="V759" s="74"/>
      <c r="W759" s="74"/>
      <c r="X759" s="74"/>
      <c r="Y759" s="74"/>
      <c r="Z759" s="74"/>
    </row>
    <row r="760" spans="2:26" ht="12.75" customHeight="1">
      <c r="B760" s="74"/>
      <c r="C760" s="74"/>
      <c r="D760" s="74"/>
      <c r="E760" s="74"/>
      <c r="F760" s="74"/>
      <c r="G760" s="74"/>
      <c r="H760" s="74"/>
      <c r="I760" s="74"/>
      <c r="J760" s="74"/>
      <c r="K760" s="74"/>
      <c r="L760" s="74"/>
      <c r="M760" s="74"/>
      <c r="N760" s="74"/>
      <c r="O760" s="74"/>
      <c r="P760" s="74"/>
      <c r="Q760" s="74"/>
      <c r="R760" s="74"/>
      <c r="S760" s="74"/>
      <c r="T760" s="74"/>
      <c r="U760" s="74"/>
      <c r="V760" s="74"/>
      <c r="W760" s="74"/>
      <c r="X760" s="74"/>
      <c r="Y760" s="74"/>
      <c r="Z760" s="74"/>
    </row>
    <row r="761" spans="2:26" ht="12.75" customHeight="1">
      <c r="B761" s="74"/>
      <c r="C761" s="74"/>
      <c r="D761" s="74"/>
      <c r="E761" s="74"/>
      <c r="F761" s="74"/>
      <c r="G761" s="74"/>
      <c r="H761" s="74"/>
      <c r="I761" s="74"/>
      <c r="J761" s="74"/>
      <c r="K761" s="74"/>
      <c r="L761" s="74"/>
      <c r="M761" s="74"/>
      <c r="N761" s="74"/>
      <c r="O761" s="74"/>
      <c r="P761" s="74"/>
      <c r="Q761" s="74"/>
      <c r="R761" s="74"/>
      <c r="S761" s="74"/>
      <c r="T761" s="74"/>
      <c r="U761" s="74"/>
      <c r="V761" s="74"/>
      <c r="W761" s="74"/>
      <c r="X761" s="74"/>
      <c r="Y761" s="74"/>
      <c r="Z761" s="74"/>
    </row>
    <row r="762" spans="2:26" ht="12.75" customHeight="1">
      <c r="B762" s="74"/>
      <c r="C762" s="74"/>
      <c r="D762" s="74"/>
      <c r="E762" s="74"/>
      <c r="F762" s="74"/>
      <c r="G762" s="74"/>
      <c r="H762" s="74"/>
      <c r="I762" s="74"/>
      <c r="J762" s="74"/>
      <c r="K762" s="74"/>
      <c r="L762" s="74"/>
      <c r="M762" s="74"/>
      <c r="N762" s="74"/>
      <c r="O762" s="74"/>
      <c r="P762" s="74"/>
      <c r="Q762" s="74"/>
      <c r="R762" s="74"/>
      <c r="S762" s="74"/>
      <c r="T762" s="74"/>
      <c r="U762" s="74"/>
      <c r="V762" s="74"/>
      <c r="W762" s="74"/>
      <c r="X762" s="74"/>
      <c r="Y762" s="74"/>
      <c r="Z762" s="74"/>
    </row>
    <row r="763" spans="2:26" ht="12.75" customHeight="1">
      <c r="B763" s="74"/>
      <c r="C763" s="74"/>
      <c r="D763" s="74"/>
      <c r="E763" s="74"/>
      <c r="F763" s="74"/>
      <c r="G763" s="74"/>
      <c r="H763" s="74"/>
      <c r="I763" s="74"/>
      <c r="J763" s="74"/>
      <c r="K763" s="74"/>
      <c r="L763" s="74"/>
      <c r="M763" s="74"/>
      <c r="N763" s="74"/>
      <c r="O763" s="74"/>
      <c r="P763" s="74"/>
      <c r="Q763" s="74"/>
      <c r="R763" s="74"/>
      <c r="S763" s="74"/>
      <c r="T763" s="74"/>
      <c r="U763" s="74"/>
      <c r="V763" s="74"/>
      <c r="W763" s="74"/>
      <c r="X763" s="74"/>
      <c r="Y763" s="74"/>
      <c r="Z763" s="74"/>
    </row>
    <row r="764" spans="2:26" ht="12.75" customHeight="1">
      <c r="B764" s="74"/>
      <c r="C764" s="74"/>
      <c r="D764" s="74"/>
      <c r="E764" s="74"/>
      <c r="F764" s="74"/>
      <c r="G764" s="74"/>
      <c r="H764" s="74"/>
      <c r="I764" s="74"/>
      <c r="J764" s="74"/>
      <c r="K764" s="74"/>
      <c r="L764" s="74"/>
      <c r="M764" s="74"/>
      <c r="N764" s="74"/>
      <c r="O764" s="74"/>
      <c r="P764" s="74"/>
      <c r="Q764" s="74"/>
      <c r="R764" s="74"/>
      <c r="S764" s="74"/>
      <c r="T764" s="74"/>
      <c r="U764" s="74"/>
      <c r="V764" s="74"/>
      <c r="W764" s="74"/>
      <c r="X764" s="74"/>
      <c r="Y764" s="74"/>
      <c r="Z764" s="74"/>
    </row>
    <row r="765" spans="2:26" ht="12.75" customHeight="1">
      <c r="B765" s="74"/>
      <c r="C765" s="74"/>
      <c r="D765" s="74"/>
      <c r="E765" s="74"/>
      <c r="F765" s="74"/>
      <c r="G765" s="74"/>
      <c r="H765" s="74"/>
      <c r="I765" s="74"/>
      <c r="J765" s="74"/>
      <c r="K765" s="74"/>
      <c r="L765" s="74"/>
      <c r="M765" s="74"/>
      <c r="N765" s="74"/>
      <c r="O765" s="74"/>
      <c r="P765" s="74"/>
      <c r="Q765" s="74"/>
      <c r="R765" s="74"/>
      <c r="S765" s="74"/>
      <c r="T765" s="74"/>
      <c r="U765" s="74"/>
      <c r="V765" s="74"/>
      <c r="W765" s="74"/>
      <c r="X765" s="74"/>
      <c r="Y765" s="74"/>
      <c r="Z765" s="74"/>
    </row>
    <row r="766" spans="2:26" ht="12.75" customHeight="1">
      <c r="B766" s="74"/>
      <c r="C766" s="74"/>
      <c r="D766" s="74"/>
      <c r="E766" s="74"/>
      <c r="F766" s="74"/>
      <c r="G766" s="74"/>
      <c r="H766" s="74"/>
      <c r="I766" s="74"/>
      <c r="J766" s="74"/>
      <c r="K766" s="74"/>
      <c r="L766" s="74"/>
      <c r="M766" s="74"/>
      <c r="N766" s="74"/>
      <c r="O766" s="74"/>
      <c r="P766" s="74"/>
      <c r="Q766" s="74"/>
      <c r="R766" s="74"/>
      <c r="S766" s="74"/>
      <c r="T766" s="74"/>
      <c r="U766" s="74"/>
      <c r="V766" s="74"/>
      <c r="W766" s="74"/>
      <c r="X766" s="74"/>
      <c r="Y766" s="74"/>
      <c r="Z766" s="74"/>
    </row>
    <row r="767" spans="2:26" ht="12.75" customHeight="1">
      <c r="B767" s="74"/>
      <c r="C767" s="74"/>
      <c r="D767" s="74"/>
      <c r="E767" s="74"/>
      <c r="F767" s="74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74"/>
    </row>
    <row r="768" spans="2:26" ht="12.75" customHeight="1">
      <c r="B768" s="74"/>
      <c r="C768" s="74"/>
      <c r="D768" s="74"/>
      <c r="E768" s="74"/>
      <c r="F768" s="74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74"/>
    </row>
    <row r="769" spans="2:26" ht="12.75" customHeight="1">
      <c r="B769" s="74"/>
      <c r="C769" s="74"/>
      <c r="D769" s="74"/>
      <c r="E769" s="74"/>
      <c r="F769" s="74"/>
      <c r="G769" s="74"/>
      <c r="H769" s="74"/>
      <c r="I769" s="74"/>
      <c r="J769" s="74"/>
      <c r="K769" s="74"/>
      <c r="L769" s="74"/>
      <c r="M769" s="74"/>
      <c r="N769" s="74"/>
      <c r="O769" s="74"/>
      <c r="P769" s="74"/>
      <c r="Q769" s="74"/>
      <c r="R769" s="74"/>
      <c r="S769" s="74"/>
      <c r="T769" s="74"/>
      <c r="U769" s="74"/>
      <c r="V769" s="74"/>
      <c r="W769" s="74"/>
      <c r="X769" s="74"/>
      <c r="Y769" s="74"/>
      <c r="Z769" s="74"/>
    </row>
    <row r="770" spans="2:26" ht="12.75" customHeight="1">
      <c r="B770" s="74"/>
      <c r="C770" s="74"/>
      <c r="D770" s="74"/>
      <c r="E770" s="74"/>
      <c r="F770" s="74"/>
      <c r="G770" s="74"/>
      <c r="H770" s="74"/>
      <c r="I770" s="74"/>
      <c r="J770" s="74"/>
      <c r="K770" s="74"/>
      <c r="L770" s="74"/>
      <c r="M770" s="74"/>
      <c r="N770" s="74"/>
      <c r="O770" s="74"/>
      <c r="P770" s="74"/>
      <c r="Q770" s="74"/>
      <c r="R770" s="74"/>
      <c r="S770" s="74"/>
      <c r="T770" s="74"/>
      <c r="U770" s="74"/>
      <c r="V770" s="74"/>
      <c r="W770" s="74"/>
      <c r="X770" s="74"/>
      <c r="Y770" s="74"/>
      <c r="Z770" s="74"/>
    </row>
    <row r="771" spans="2:26" ht="12.75" customHeight="1">
      <c r="B771" s="74"/>
      <c r="C771" s="74"/>
      <c r="D771" s="74"/>
      <c r="E771" s="74"/>
      <c r="F771" s="74"/>
      <c r="G771" s="74"/>
      <c r="H771" s="74"/>
      <c r="I771" s="74"/>
      <c r="J771" s="74"/>
      <c r="K771" s="74"/>
      <c r="L771" s="74"/>
      <c r="M771" s="74"/>
      <c r="N771" s="74"/>
      <c r="O771" s="74"/>
      <c r="P771" s="74"/>
      <c r="Q771" s="74"/>
      <c r="R771" s="74"/>
      <c r="S771" s="74"/>
      <c r="T771" s="74"/>
      <c r="U771" s="74"/>
      <c r="V771" s="74"/>
      <c r="W771" s="74"/>
      <c r="X771" s="74"/>
      <c r="Y771" s="74"/>
      <c r="Z771" s="74"/>
    </row>
    <row r="772" spans="2:26" ht="12.75" customHeight="1">
      <c r="B772" s="74"/>
      <c r="C772" s="74"/>
      <c r="D772" s="74"/>
      <c r="E772" s="74"/>
      <c r="F772" s="74"/>
      <c r="G772" s="74"/>
      <c r="H772" s="74"/>
      <c r="I772" s="74"/>
      <c r="J772" s="74"/>
      <c r="K772" s="74"/>
      <c r="L772" s="74"/>
      <c r="M772" s="74"/>
      <c r="N772" s="74"/>
      <c r="O772" s="74"/>
      <c r="P772" s="74"/>
      <c r="Q772" s="74"/>
      <c r="R772" s="74"/>
      <c r="S772" s="74"/>
      <c r="T772" s="74"/>
      <c r="U772" s="74"/>
      <c r="V772" s="74"/>
      <c r="W772" s="74"/>
      <c r="X772" s="74"/>
      <c r="Y772" s="74"/>
      <c r="Z772" s="74"/>
    </row>
    <row r="773" spans="2:26" ht="12.75" customHeight="1">
      <c r="B773" s="74"/>
      <c r="C773" s="74"/>
      <c r="D773" s="74"/>
      <c r="E773" s="74"/>
      <c r="F773" s="74"/>
      <c r="G773" s="74"/>
      <c r="H773" s="74"/>
      <c r="I773" s="74"/>
      <c r="J773" s="74"/>
      <c r="K773" s="74"/>
      <c r="L773" s="74"/>
      <c r="M773" s="74"/>
      <c r="N773" s="74"/>
      <c r="O773" s="74"/>
      <c r="P773" s="74"/>
      <c r="Q773" s="74"/>
      <c r="R773" s="74"/>
      <c r="S773" s="74"/>
      <c r="T773" s="74"/>
      <c r="U773" s="74"/>
      <c r="V773" s="74"/>
      <c r="W773" s="74"/>
      <c r="X773" s="74"/>
      <c r="Y773" s="74"/>
      <c r="Z773" s="74"/>
    </row>
    <row r="774" spans="2:26" ht="12.75" customHeight="1">
      <c r="B774" s="74"/>
      <c r="C774" s="74"/>
      <c r="D774" s="74"/>
      <c r="E774" s="74"/>
      <c r="F774" s="74"/>
      <c r="G774" s="74"/>
      <c r="H774" s="74"/>
      <c r="I774" s="74"/>
      <c r="J774" s="74"/>
      <c r="K774" s="74"/>
      <c r="L774" s="74"/>
      <c r="M774" s="74"/>
      <c r="N774" s="74"/>
      <c r="O774" s="74"/>
      <c r="P774" s="74"/>
      <c r="Q774" s="74"/>
      <c r="R774" s="74"/>
      <c r="S774" s="74"/>
      <c r="T774" s="74"/>
      <c r="U774" s="74"/>
      <c r="V774" s="74"/>
      <c r="W774" s="74"/>
      <c r="X774" s="74"/>
      <c r="Y774" s="74"/>
      <c r="Z774" s="74"/>
    </row>
    <row r="775" spans="2:26" ht="12.75" customHeight="1">
      <c r="B775" s="74"/>
      <c r="C775" s="74"/>
      <c r="D775" s="74"/>
      <c r="E775" s="74"/>
      <c r="F775" s="74"/>
      <c r="G775" s="74"/>
      <c r="H775" s="74"/>
      <c r="I775" s="74"/>
      <c r="J775" s="74"/>
      <c r="K775" s="74"/>
      <c r="L775" s="74"/>
      <c r="M775" s="74"/>
      <c r="N775" s="74"/>
      <c r="O775" s="74"/>
      <c r="P775" s="74"/>
      <c r="Q775" s="74"/>
      <c r="R775" s="74"/>
      <c r="S775" s="74"/>
      <c r="T775" s="74"/>
      <c r="U775" s="74"/>
      <c r="V775" s="74"/>
      <c r="W775" s="74"/>
      <c r="X775" s="74"/>
      <c r="Y775" s="74"/>
      <c r="Z775" s="74"/>
    </row>
    <row r="776" spans="2:26" ht="12.75" customHeight="1">
      <c r="B776" s="74"/>
      <c r="C776" s="74"/>
      <c r="D776" s="74"/>
      <c r="E776" s="74"/>
      <c r="F776" s="74"/>
      <c r="G776" s="74"/>
      <c r="H776" s="74"/>
      <c r="I776" s="74"/>
      <c r="J776" s="74"/>
      <c r="K776" s="74"/>
      <c r="L776" s="74"/>
      <c r="M776" s="74"/>
      <c r="N776" s="74"/>
      <c r="O776" s="74"/>
      <c r="P776" s="74"/>
      <c r="Q776" s="74"/>
      <c r="R776" s="74"/>
      <c r="S776" s="74"/>
      <c r="T776" s="74"/>
      <c r="U776" s="74"/>
      <c r="V776" s="74"/>
      <c r="W776" s="74"/>
      <c r="X776" s="74"/>
      <c r="Y776" s="74"/>
      <c r="Z776" s="74"/>
    </row>
    <row r="777" spans="2:26" ht="12.75" customHeight="1">
      <c r="B777" s="74"/>
      <c r="C777" s="74"/>
      <c r="D777" s="74"/>
      <c r="E777" s="74"/>
      <c r="F777" s="74"/>
      <c r="G777" s="74"/>
      <c r="H777" s="74"/>
      <c r="I777" s="74"/>
      <c r="J777" s="74"/>
      <c r="K777" s="74"/>
      <c r="L777" s="74"/>
      <c r="M777" s="74"/>
      <c r="N777" s="74"/>
      <c r="O777" s="74"/>
      <c r="P777" s="74"/>
      <c r="Q777" s="74"/>
      <c r="R777" s="74"/>
      <c r="S777" s="74"/>
      <c r="T777" s="74"/>
      <c r="U777" s="74"/>
      <c r="V777" s="74"/>
      <c r="W777" s="74"/>
      <c r="X777" s="74"/>
      <c r="Y777" s="74"/>
      <c r="Z777" s="74"/>
    </row>
    <row r="778" spans="2:26" ht="12.75" customHeight="1">
      <c r="B778" s="74"/>
      <c r="C778" s="74"/>
      <c r="D778" s="74"/>
      <c r="E778" s="74"/>
      <c r="F778" s="74"/>
      <c r="G778" s="74"/>
      <c r="H778" s="74"/>
      <c r="I778" s="74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4"/>
      <c r="V778" s="74"/>
      <c r="W778" s="74"/>
      <c r="X778" s="74"/>
      <c r="Y778" s="74"/>
      <c r="Z778" s="74"/>
    </row>
    <row r="779" spans="2:26" ht="12.75" customHeight="1">
      <c r="B779" s="74"/>
      <c r="C779" s="74"/>
      <c r="D779" s="74"/>
      <c r="E779" s="74"/>
      <c r="F779" s="74"/>
      <c r="G779" s="74"/>
      <c r="H779" s="74"/>
      <c r="I779" s="74"/>
      <c r="J779" s="74"/>
      <c r="K779" s="74"/>
      <c r="L779" s="74"/>
      <c r="M779" s="74"/>
      <c r="N779" s="74"/>
      <c r="O779" s="74"/>
      <c r="P779" s="74"/>
      <c r="Q779" s="74"/>
      <c r="R779" s="74"/>
      <c r="S779" s="74"/>
      <c r="T779" s="74"/>
      <c r="U779" s="74"/>
      <c r="V779" s="74"/>
      <c r="W779" s="74"/>
      <c r="X779" s="74"/>
      <c r="Y779" s="74"/>
      <c r="Z779" s="74"/>
    </row>
    <row r="780" spans="2:26" ht="12.75" customHeight="1">
      <c r="B780" s="74"/>
      <c r="C780" s="74"/>
      <c r="D780" s="74"/>
      <c r="E780" s="74"/>
      <c r="F780" s="74"/>
      <c r="G780" s="74"/>
      <c r="H780" s="74"/>
      <c r="I780" s="74"/>
      <c r="J780" s="74"/>
      <c r="K780" s="74"/>
      <c r="L780" s="74"/>
      <c r="M780" s="74"/>
      <c r="N780" s="74"/>
      <c r="O780" s="74"/>
      <c r="P780" s="74"/>
      <c r="Q780" s="74"/>
      <c r="R780" s="74"/>
      <c r="S780" s="74"/>
      <c r="T780" s="74"/>
      <c r="U780" s="74"/>
      <c r="V780" s="74"/>
      <c r="W780" s="74"/>
      <c r="X780" s="74"/>
      <c r="Y780" s="74"/>
      <c r="Z780" s="74"/>
    </row>
    <row r="781" spans="2:26" ht="12.75" customHeight="1">
      <c r="B781" s="74"/>
      <c r="C781" s="74"/>
      <c r="D781" s="74"/>
      <c r="E781" s="74"/>
      <c r="F781" s="74"/>
      <c r="G781" s="74"/>
      <c r="H781" s="74"/>
      <c r="I781" s="74"/>
      <c r="J781" s="74"/>
      <c r="K781" s="74"/>
      <c r="L781" s="74"/>
      <c r="M781" s="74"/>
      <c r="N781" s="74"/>
      <c r="O781" s="74"/>
      <c r="P781" s="74"/>
      <c r="Q781" s="74"/>
      <c r="R781" s="74"/>
      <c r="S781" s="74"/>
      <c r="T781" s="74"/>
      <c r="U781" s="74"/>
      <c r="V781" s="74"/>
      <c r="W781" s="74"/>
      <c r="X781" s="74"/>
      <c r="Y781" s="74"/>
      <c r="Z781" s="74"/>
    </row>
    <row r="782" spans="2:26" ht="12.75" customHeight="1">
      <c r="B782" s="74"/>
      <c r="C782" s="74"/>
      <c r="D782" s="74"/>
      <c r="E782" s="74"/>
      <c r="F782" s="74"/>
      <c r="G782" s="74"/>
      <c r="H782" s="74"/>
      <c r="I782" s="74"/>
      <c r="J782" s="74"/>
      <c r="K782" s="74"/>
      <c r="L782" s="74"/>
      <c r="M782" s="74"/>
      <c r="N782" s="74"/>
      <c r="O782" s="74"/>
      <c r="P782" s="74"/>
      <c r="Q782" s="74"/>
      <c r="R782" s="74"/>
      <c r="S782" s="74"/>
      <c r="T782" s="74"/>
      <c r="U782" s="74"/>
      <c r="V782" s="74"/>
      <c r="W782" s="74"/>
      <c r="X782" s="74"/>
      <c r="Y782" s="74"/>
      <c r="Z782" s="74"/>
    </row>
    <row r="783" spans="2:26" ht="12.75" customHeight="1">
      <c r="B783" s="74"/>
      <c r="C783" s="74"/>
      <c r="D783" s="74"/>
      <c r="E783" s="74"/>
      <c r="F783" s="74"/>
      <c r="G783" s="74"/>
      <c r="H783" s="74"/>
      <c r="I783" s="74"/>
      <c r="J783" s="74"/>
      <c r="K783" s="74"/>
      <c r="L783" s="74"/>
      <c r="M783" s="74"/>
      <c r="N783" s="74"/>
      <c r="O783" s="74"/>
      <c r="P783" s="74"/>
      <c r="Q783" s="74"/>
      <c r="R783" s="74"/>
      <c r="S783" s="74"/>
      <c r="T783" s="74"/>
      <c r="U783" s="74"/>
      <c r="V783" s="74"/>
      <c r="W783" s="74"/>
      <c r="X783" s="74"/>
      <c r="Y783" s="74"/>
      <c r="Z783" s="74"/>
    </row>
    <row r="784" spans="2:26" ht="12.75" customHeight="1">
      <c r="B784" s="74"/>
      <c r="C784" s="74"/>
      <c r="D784" s="74"/>
      <c r="E784" s="74"/>
      <c r="F784" s="74"/>
      <c r="G784" s="74"/>
      <c r="H784" s="74"/>
      <c r="I784" s="74"/>
      <c r="J784" s="74"/>
      <c r="K784" s="74"/>
      <c r="L784" s="74"/>
      <c r="M784" s="74"/>
      <c r="N784" s="74"/>
      <c r="O784" s="74"/>
      <c r="P784" s="74"/>
      <c r="Q784" s="74"/>
      <c r="R784" s="74"/>
      <c r="S784" s="74"/>
      <c r="T784" s="74"/>
      <c r="U784" s="74"/>
      <c r="V784" s="74"/>
      <c r="W784" s="74"/>
      <c r="X784" s="74"/>
      <c r="Y784" s="74"/>
      <c r="Z784" s="74"/>
    </row>
    <row r="785" spans="2:26" ht="12.75" customHeight="1">
      <c r="B785" s="74"/>
      <c r="C785" s="74"/>
      <c r="D785" s="74"/>
      <c r="E785" s="74"/>
      <c r="F785" s="74"/>
      <c r="G785" s="74"/>
      <c r="H785" s="74"/>
      <c r="I785" s="74"/>
      <c r="J785" s="74"/>
      <c r="K785" s="74"/>
      <c r="L785" s="74"/>
      <c r="M785" s="74"/>
      <c r="N785" s="74"/>
      <c r="O785" s="74"/>
      <c r="P785" s="74"/>
      <c r="Q785" s="74"/>
      <c r="R785" s="74"/>
      <c r="S785" s="74"/>
      <c r="T785" s="74"/>
      <c r="U785" s="74"/>
      <c r="V785" s="74"/>
      <c r="W785" s="74"/>
      <c r="X785" s="74"/>
      <c r="Y785" s="74"/>
      <c r="Z785" s="74"/>
    </row>
    <row r="786" spans="2:26" ht="12.75" customHeight="1">
      <c r="B786" s="74"/>
      <c r="C786" s="74"/>
      <c r="D786" s="74"/>
      <c r="E786" s="74"/>
      <c r="F786" s="74"/>
      <c r="G786" s="74"/>
      <c r="H786" s="74"/>
      <c r="I786" s="74"/>
      <c r="J786" s="74"/>
      <c r="K786" s="74"/>
      <c r="L786" s="74"/>
      <c r="M786" s="74"/>
      <c r="N786" s="74"/>
      <c r="O786" s="74"/>
      <c r="P786" s="74"/>
      <c r="Q786" s="74"/>
      <c r="R786" s="74"/>
      <c r="S786" s="74"/>
      <c r="T786" s="74"/>
      <c r="U786" s="74"/>
      <c r="V786" s="74"/>
      <c r="W786" s="74"/>
      <c r="X786" s="74"/>
      <c r="Y786" s="74"/>
      <c r="Z786" s="74"/>
    </row>
    <row r="787" spans="2:26" ht="12.75" customHeight="1">
      <c r="B787" s="74"/>
      <c r="C787" s="74"/>
      <c r="D787" s="74"/>
      <c r="E787" s="74"/>
      <c r="F787" s="74"/>
      <c r="G787" s="74"/>
      <c r="H787" s="74"/>
      <c r="I787" s="74"/>
      <c r="J787" s="74"/>
      <c r="K787" s="74"/>
      <c r="L787" s="74"/>
      <c r="M787" s="74"/>
      <c r="N787" s="74"/>
      <c r="O787" s="74"/>
      <c r="P787" s="74"/>
      <c r="Q787" s="74"/>
      <c r="R787" s="74"/>
      <c r="S787" s="74"/>
      <c r="T787" s="74"/>
      <c r="U787" s="74"/>
      <c r="V787" s="74"/>
      <c r="W787" s="74"/>
      <c r="X787" s="74"/>
      <c r="Y787" s="74"/>
      <c r="Z787" s="74"/>
    </row>
    <row r="788" spans="2:26" ht="12.75" customHeight="1">
      <c r="B788" s="74"/>
      <c r="C788" s="74"/>
      <c r="D788" s="74"/>
      <c r="E788" s="74"/>
      <c r="F788" s="74"/>
      <c r="G788" s="74"/>
      <c r="H788" s="74"/>
      <c r="I788" s="74"/>
      <c r="J788" s="74"/>
      <c r="K788" s="74"/>
      <c r="L788" s="74"/>
      <c r="M788" s="74"/>
      <c r="N788" s="74"/>
      <c r="O788" s="74"/>
      <c r="P788" s="74"/>
      <c r="Q788" s="74"/>
      <c r="R788" s="74"/>
      <c r="S788" s="74"/>
      <c r="T788" s="74"/>
      <c r="U788" s="74"/>
      <c r="V788" s="74"/>
      <c r="W788" s="74"/>
      <c r="X788" s="74"/>
      <c r="Y788" s="74"/>
      <c r="Z788" s="74"/>
    </row>
    <row r="789" spans="2:26" ht="12.75" customHeight="1">
      <c r="B789" s="74"/>
      <c r="C789" s="74"/>
      <c r="D789" s="74"/>
      <c r="E789" s="74"/>
      <c r="F789" s="74"/>
      <c r="G789" s="74"/>
      <c r="H789" s="74"/>
      <c r="I789" s="74"/>
      <c r="J789" s="74"/>
      <c r="K789" s="74"/>
      <c r="L789" s="74"/>
      <c r="M789" s="74"/>
      <c r="N789" s="74"/>
      <c r="O789" s="74"/>
      <c r="P789" s="74"/>
      <c r="Q789" s="74"/>
      <c r="R789" s="74"/>
      <c r="S789" s="74"/>
      <c r="T789" s="74"/>
      <c r="U789" s="74"/>
      <c r="V789" s="74"/>
      <c r="W789" s="74"/>
      <c r="X789" s="74"/>
      <c r="Y789" s="74"/>
      <c r="Z789" s="74"/>
    </row>
    <row r="790" spans="2:26" ht="12.75" customHeight="1">
      <c r="B790" s="74"/>
      <c r="C790" s="74"/>
      <c r="D790" s="74"/>
      <c r="E790" s="74"/>
      <c r="F790" s="74"/>
      <c r="G790" s="74"/>
      <c r="H790" s="74"/>
      <c r="I790" s="74"/>
      <c r="J790" s="74"/>
      <c r="K790" s="74"/>
      <c r="L790" s="74"/>
      <c r="M790" s="74"/>
      <c r="N790" s="74"/>
      <c r="O790" s="74"/>
      <c r="P790" s="74"/>
      <c r="Q790" s="74"/>
      <c r="R790" s="74"/>
      <c r="S790" s="74"/>
      <c r="T790" s="74"/>
      <c r="U790" s="74"/>
      <c r="V790" s="74"/>
      <c r="W790" s="74"/>
      <c r="X790" s="74"/>
      <c r="Y790" s="74"/>
      <c r="Z790" s="74"/>
    </row>
    <row r="791" spans="2:26" ht="12.75" customHeight="1">
      <c r="B791" s="74"/>
      <c r="C791" s="74"/>
      <c r="D791" s="74"/>
      <c r="E791" s="74"/>
      <c r="F791" s="74"/>
      <c r="G791" s="74"/>
      <c r="H791" s="74"/>
      <c r="I791" s="74"/>
      <c r="J791" s="74"/>
      <c r="K791" s="74"/>
      <c r="L791" s="74"/>
      <c r="M791" s="74"/>
      <c r="N791" s="74"/>
      <c r="O791" s="74"/>
      <c r="P791" s="74"/>
      <c r="Q791" s="74"/>
      <c r="R791" s="74"/>
      <c r="S791" s="74"/>
      <c r="T791" s="74"/>
      <c r="U791" s="74"/>
      <c r="V791" s="74"/>
      <c r="W791" s="74"/>
      <c r="X791" s="74"/>
      <c r="Y791" s="74"/>
      <c r="Z791" s="74"/>
    </row>
    <row r="792" spans="2:26" ht="12.75" customHeight="1">
      <c r="B792" s="74"/>
      <c r="C792" s="74"/>
      <c r="D792" s="74"/>
      <c r="E792" s="74"/>
      <c r="F792" s="74"/>
      <c r="G792" s="74"/>
      <c r="H792" s="74"/>
      <c r="I792" s="74"/>
      <c r="J792" s="74"/>
      <c r="K792" s="74"/>
      <c r="L792" s="74"/>
      <c r="M792" s="74"/>
      <c r="N792" s="74"/>
      <c r="O792" s="74"/>
      <c r="P792" s="74"/>
      <c r="Q792" s="74"/>
      <c r="R792" s="74"/>
      <c r="S792" s="74"/>
      <c r="T792" s="74"/>
      <c r="U792" s="74"/>
      <c r="V792" s="74"/>
      <c r="W792" s="74"/>
      <c r="X792" s="74"/>
      <c r="Y792" s="74"/>
      <c r="Z792" s="74"/>
    </row>
    <row r="793" spans="2:26" ht="12.75" customHeight="1">
      <c r="B793" s="74"/>
      <c r="C793" s="74"/>
      <c r="D793" s="74"/>
      <c r="E793" s="74"/>
      <c r="F793" s="74"/>
      <c r="G793" s="74"/>
      <c r="H793" s="74"/>
      <c r="I793" s="74"/>
      <c r="J793" s="74"/>
      <c r="K793" s="74"/>
      <c r="L793" s="74"/>
      <c r="M793" s="74"/>
      <c r="N793" s="74"/>
      <c r="O793" s="74"/>
      <c r="P793" s="74"/>
      <c r="Q793" s="74"/>
      <c r="R793" s="74"/>
      <c r="S793" s="74"/>
      <c r="T793" s="74"/>
      <c r="U793" s="74"/>
      <c r="V793" s="74"/>
      <c r="W793" s="74"/>
      <c r="X793" s="74"/>
      <c r="Y793" s="74"/>
      <c r="Z793" s="74"/>
    </row>
    <row r="794" spans="2:26" ht="12.75" customHeight="1">
      <c r="B794" s="74"/>
      <c r="C794" s="74"/>
      <c r="D794" s="74"/>
      <c r="E794" s="74"/>
      <c r="F794" s="74"/>
      <c r="G794" s="74"/>
      <c r="H794" s="74"/>
      <c r="I794" s="74"/>
      <c r="J794" s="74"/>
      <c r="K794" s="74"/>
      <c r="L794" s="74"/>
      <c r="M794" s="74"/>
      <c r="N794" s="74"/>
      <c r="O794" s="74"/>
      <c r="P794" s="74"/>
      <c r="Q794" s="74"/>
      <c r="R794" s="74"/>
      <c r="S794" s="74"/>
      <c r="T794" s="74"/>
      <c r="U794" s="74"/>
      <c r="V794" s="74"/>
      <c r="W794" s="74"/>
      <c r="X794" s="74"/>
      <c r="Y794" s="74"/>
      <c r="Z794" s="74"/>
    </row>
    <row r="795" spans="2:26" ht="12.75" customHeight="1">
      <c r="B795" s="74"/>
      <c r="C795" s="74"/>
      <c r="D795" s="74"/>
      <c r="E795" s="74"/>
      <c r="F795" s="74"/>
      <c r="G795" s="74"/>
      <c r="H795" s="74"/>
      <c r="I795" s="74"/>
      <c r="J795" s="74"/>
      <c r="K795" s="74"/>
      <c r="L795" s="74"/>
      <c r="M795" s="74"/>
      <c r="N795" s="74"/>
      <c r="O795" s="74"/>
      <c r="P795" s="74"/>
      <c r="Q795" s="74"/>
      <c r="R795" s="74"/>
      <c r="S795" s="74"/>
      <c r="T795" s="74"/>
      <c r="U795" s="74"/>
      <c r="V795" s="74"/>
      <c r="W795" s="74"/>
      <c r="X795" s="74"/>
      <c r="Y795" s="74"/>
      <c r="Z795" s="74"/>
    </row>
    <row r="796" spans="2:26" ht="12.75" customHeight="1">
      <c r="B796" s="74"/>
      <c r="C796" s="74"/>
      <c r="D796" s="74"/>
      <c r="E796" s="74"/>
      <c r="F796" s="74"/>
      <c r="G796" s="74"/>
      <c r="H796" s="74"/>
      <c r="I796" s="74"/>
      <c r="J796" s="74"/>
      <c r="K796" s="74"/>
      <c r="L796" s="74"/>
      <c r="M796" s="74"/>
      <c r="N796" s="74"/>
      <c r="O796" s="74"/>
      <c r="P796" s="74"/>
      <c r="Q796" s="74"/>
      <c r="R796" s="74"/>
      <c r="S796" s="74"/>
      <c r="T796" s="74"/>
      <c r="U796" s="74"/>
      <c r="V796" s="74"/>
      <c r="W796" s="74"/>
      <c r="X796" s="74"/>
      <c r="Y796" s="74"/>
      <c r="Z796" s="74"/>
    </row>
    <row r="797" spans="2:26" ht="12.75" customHeight="1">
      <c r="B797" s="74"/>
      <c r="C797" s="74"/>
      <c r="D797" s="74"/>
      <c r="E797" s="74"/>
      <c r="F797" s="74"/>
      <c r="G797" s="74"/>
      <c r="H797" s="74"/>
      <c r="I797" s="74"/>
      <c r="J797" s="74"/>
      <c r="K797" s="74"/>
      <c r="L797" s="74"/>
      <c r="M797" s="74"/>
      <c r="N797" s="74"/>
      <c r="O797" s="74"/>
      <c r="P797" s="74"/>
      <c r="Q797" s="74"/>
      <c r="R797" s="74"/>
      <c r="S797" s="74"/>
      <c r="T797" s="74"/>
      <c r="U797" s="74"/>
      <c r="V797" s="74"/>
      <c r="W797" s="74"/>
      <c r="X797" s="74"/>
      <c r="Y797" s="74"/>
      <c r="Z797" s="74"/>
    </row>
    <row r="798" spans="2:26" ht="12.75" customHeight="1">
      <c r="B798" s="74"/>
      <c r="C798" s="74"/>
      <c r="D798" s="74"/>
      <c r="E798" s="74"/>
      <c r="F798" s="74"/>
      <c r="G798" s="74"/>
      <c r="H798" s="74"/>
      <c r="I798" s="74"/>
      <c r="J798" s="74"/>
      <c r="K798" s="74"/>
      <c r="L798" s="74"/>
      <c r="M798" s="74"/>
      <c r="N798" s="74"/>
      <c r="O798" s="74"/>
      <c r="P798" s="74"/>
      <c r="Q798" s="74"/>
      <c r="R798" s="74"/>
      <c r="S798" s="74"/>
      <c r="T798" s="74"/>
      <c r="U798" s="74"/>
      <c r="V798" s="74"/>
      <c r="W798" s="74"/>
      <c r="X798" s="74"/>
      <c r="Y798" s="74"/>
      <c r="Z798" s="74"/>
    </row>
    <row r="799" spans="2:26" ht="12.75" customHeight="1">
      <c r="B799" s="74"/>
      <c r="C799" s="74"/>
      <c r="D799" s="74"/>
      <c r="E799" s="74"/>
      <c r="F799" s="74"/>
      <c r="G799" s="74"/>
      <c r="H799" s="74"/>
      <c r="I799" s="74"/>
      <c r="J799" s="74"/>
      <c r="K799" s="74"/>
      <c r="L799" s="74"/>
      <c r="M799" s="74"/>
      <c r="N799" s="74"/>
      <c r="O799" s="74"/>
      <c r="P799" s="74"/>
      <c r="Q799" s="74"/>
      <c r="R799" s="74"/>
      <c r="S799" s="74"/>
      <c r="T799" s="74"/>
      <c r="U799" s="74"/>
      <c r="V799" s="74"/>
      <c r="W799" s="74"/>
      <c r="X799" s="74"/>
      <c r="Y799" s="74"/>
      <c r="Z799" s="74"/>
    </row>
    <row r="800" spans="2:26" ht="12.75" customHeight="1">
      <c r="B800" s="74"/>
      <c r="C800" s="74"/>
      <c r="D800" s="74"/>
      <c r="E800" s="74"/>
      <c r="F800" s="74"/>
      <c r="G800" s="74"/>
      <c r="H800" s="74"/>
      <c r="I800" s="74"/>
      <c r="J800" s="74"/>
      <c r="K800" s="74"/>
      <c r="L800" s="74"/>
      <c r="M800" s="74"/>
      <c r="N800" s="74"/>
      <c r="O800" s="74"/>
      <c r="P800" s="74"/>
      <c r="Q800" s="74"/>
      <c r="R800" s="74"/>
      <c r="S800" s="74"/>
      <c r="T800" s="74"/>
      <c r="U800" s="74"/>
      <c r="V800" s="74"/>
      <c r="W800" s="74"/>
      <c r="X800" s="74"/>
      <c r="Y800" s="74"/>
      <c r="Z800" s="74"/>
    </row>
    <row r="801" spans="2:26" ht="12.75" customHeight="1">
      <c r="B801" s="74"/>
      <c r="C801" s="74"/>
      <c r="D801" s="74"/>
      <c r="E801" s="74"/>
      <c r="F801" s="74"/>
      <c r="G801" s="74"/>
      <c r="H801" s="74"/>
      <c r="I801" s="74"/>
      <c r="J801" s="74"/>
      <c r="K801" s="74"/>
      <c r="L801" s="74"/>
      <c r="M801" s="74"/>
      <c r="N801" s="74"/>
      <c r="O801" s="74"/>
      <c r="P801" s="74"/>
      <c r="Q801" s="74"/>
      <c r="R801" s="74"/>
      <c r="S801" s="74"/>
      <c r="T801" s="74"/>
      <c r="U801" s="74"/>
      <c r="V801" s="74"/>
      <c r="W801" s="74"/>
      <c r="X801" s="74"/>
      <c r="Y801" s="74"/>
      <c r="Z801" s="74"/>
    </row>
    <row r="802" spans="2:26" ht="12.75" customHeight="1">
      <c r="B802" s="74"/>
      <c r="C802" s="74"/>
      <c r="D802" s="74"/>
      <c r="E802" s="74"/>
      <c r="F802" s="74"/>
      <c r="G802" s="74"/>
      <c r="H802" s="74"/>
      <c r="I802" s="74"/>
      <c r="J802" s="74"/>
      <c r="K802" s="74"/>
      <c r="L802" s="74"/>
      <c r="M802" s="74"/>
      <c r="N802" s="74"/>
      <c r="O802" s="74"/>
      <c r="P802" s="74"/>
      <c r="Q802" s="74"/>
      <c r="R802" s="74"/>
      <c r="S802" s="74"/>
      <c r="T802" s="74"/>
      <c r="U802" s="74"/>
      <c r="V802" s="74"/>
      <c r="W802" s="74"/>
      <c r="X802" s="74"/>
      <c r="Y802" s="74"/>
      <c r="Z802" s="74"/>
    </row>
    <row r="803" spans="2:26" ht="12.75" customHeight="1">
      <c r="B803" s="74"/>
      <c r="C803" s="74"/>
      <c r="D803" s="74"/>
      <c r="E803" s="74"/>
      <c r="F803" s="74"/>
      <c r="G803" s="74"/>
      <c r="H803" s="74"/>
      <c r="I803" s="74"/>
      <c r="J803" s="74"/>
      <c r="K803" s="74"/>
      <c r="L803" s="74"/>
      <c r="M803" s="74"/>
      <c r="N803" s="74"/>
      <c r="O803" s="74"/>
      <c r="P803" s="74"/>
      <c r="Q803" s="74"/>
      <c r="R803" s="74"/>
      <c r="S803" s="74"/>
      <c r="T803" s="74"/>
      <c r="U803" s="74"/>
      <c r="V803" s="74"/>
      <c r="W803" s="74"/>
      <c r="X803" s="74"/>
      <c r="Y803" s="74"/>
      <c r="Z803" s="74"/>
    </row>
    <row r="804" spans="2:26" ht="12.75" customHeight="1">
      <c r="B804" s="74"/>
      <c r="C804" s="74"/>
      <c r="D804" s="74"/>
      <c r="E804" s="74"/>
      <c r="F804" s="74"/>
      <c r="G804" s="74"/>
      <c r="H804" s="74"/>
      <c r="I804" s="74"/>
      <c r="J804" s="74"/>
      <c r="K804" s="74"/>
      <c r="L804" s="74"/>
      <c r="M804" s="74"/>
      <c r="N804" s="74"/>
      <c r="O804" s="74"/>
      <c r="P804" s="74"/>
      <c r="Q804" s="74"/>
      <c r="R804" s="74"/>
      <c r="S804" s="74"/>
      <c r="T804" s="74"/>
      <c r="U804" s="74"/>
      <c r="V804" s="74"/>
      <c r="W804" s="74"/>
      <c r="X804" s="74"/>
      <c r="Y804" s="74"/>
      <c r="Z804" s="74"/>
    </row>
    <row r="805" spans="2:26" ht="12.75" customHeight="1">
      <c r="B805" s="74"/>
      <c r="C805" s="74"/>
      <c r="D805" s="74"/>
      <c r="E805" s="74"/>
      <c r="F805" s="74"/>
      <c r="G805" s="74"/>
      <c r="H805" s="74"/>
      <c r="I805" s="74"/>
      <c r="J805" s="74"/>
      <c r="K805" s="74"/>
      <c r="L805" s="74"/>
      <c r="M805" s="74"/>
      <c r="N805" s="74"/>
      <c r="O805" s="74"/>
      <c r="P805" s="74"/>
      <c r="Q805" s="74"/>
      <c r="R805" s="74"/>
      <c r="S805" s="74"/>
      <c r="T805" s="74"/>
      <c r="U805" s="74"/>
      <c r="V805" s="74"/>
      <c r="W805" s="74"/>
      <c r="X805" s="74"/>
      <c r="Y805" s="74"/>
      <c r="Z805" s="74"/>
    </row>
    <row r="806" spans="2:26" ht="12.75" customHeight="1">
      <c r="B806" s="74"/>
      <c r="C806" s="74"/>
      <c r="D806" s="74"/>
      <c r="E806" s="74"/>
      <c r="F806" s="74"/>
      <c r="G806" s="74"/>
      <c r="H806" s="74"/>
      <c r="I806" s="74"/>
      <c r="J806" s="74"/>
      <c r="K806" s="74"/>
      <c r="L806" s="74"/>
      <c r="M806" s="74"/>
      <c r="N806" s="74"/>
      <c r="O806" s="74"/>
      <c r="P806" s="74"/>
      <c r="Q806" s="74"/>
      <c r="R806" s="74"/>
      <c r="S806" s="74"/>
      <c r="T806" s="74"/>
      <c r="U806" s="74"/>
      <c r="V806" s="74"/>
      <c r="W806" s="74"/>
      <c r="X806" s="74"/>
      <c r="Y806" s="74"/>
      <c r="Z806" s="74"/>
    </row>
    <row r="807" spans="2:26" ht="12.75" customHeight="1">
      <c r="B807" s="74"/>
      <c r="C807" s="74"/>
      <c r="D807" s="74"/>
      <c r="E807" s="74"/>
      <c r="F807" s="74"/>
      <c r="G807" s="74"/>
      <c r="H807" s="74"/>
      <c r="I807" s="74"/>
      <c r="J807" s="74"/>
      <c r="K807" s="74"/>
      <c r="L807" s="74"/>
      <c r="M807" s="74"/>
      <c r="N807" s="74"/>
      <c r="O807" s="74"/>
      <c r="P807" s="74"/>
      <c r="Q807" s="74"/>
      <c r="R807" s="74"/>
      <c r="S807" s="74"/>
      <c r="T807" s="74"/>
      <c r="U807" s="74"/>
      <c r="V807" s="74"/>
      <c r="W807" s="74"/>
      <c r="X807" s="74"/>
      <c r="Y807" s="74"/>
      <c r="Z807" s="74"/>
    </row>
    <row r="808" spans="2:26" ht="12.75" customHeight="1">
      <c r="B808" s="74"/>
      <c r="C808" s="74"/>
      <c r="D808" s="74"/>
      <c r="E808" s="74"/>
      <c r="F808" s="74"/>
      <c r="G808" s="74"/>
      <c r="H808" s="74"/>
      <c r="I808" s="74"/>
      <c r="J808" s="74"/>
      <c r="K808" s="74"/>
      <c r="L808" s="74"/>
      <c r="M808" s="74"/>
      <c r="N808" s="74"/>
      <c r="O808" s="74"/>
      <c r="P808" s="74"/>
      <c r="Q808" s="74"/>
      <c r="R808" s="74"/>
      <c r="S808" s="74"/>
      <c r="T808" s="74"/>
      <c r="U808" s="74"/>
      <c r="V808" s="74"/>
      <c r="W808" s="74"/>
      <c r="X808" s="74"/>
      <c r="Y808" s="74"/>
      <c r="Z808" s="74"/>
    </row>
    <row r="809" spans="2:26" ht="12.75" customHeight="1">
      <c r="B809" s="74"/>
      <c r="C809" s="74"/>
      <c r="D809" s="74"/>
      <c r="E809" s="74"/>
      <c r="F809" s="74"/>
      <c r="G809" s="74"/>
      <c r="H809" s="74"/>
      <c r="I809" s="74"/>
      <c r="J809" s="74"/>
      <c r="K809" s="74"/>
      <c r="L809" s="74"/>
      <c r="M809" s="74"/>
      <c r="N809" s="74"/>
      <c r="O809" s="74"/>
      <c r="P809" s="74"/>
      <c r="Q809" s="74"/>
      <c r="R809" s="74"/>
      <c r="S809" s="74"/>
      <c r="T809" s="74"/>
      <c r="U809" s="74"/>
      <c r="V809" s="74"/>
      <c r="W809" s="74"/>
      <c r="X809" s="74"/>
      <c r="Y809" s="74"/>
      <c r="Z809" s="74"/>
    </row>
    <row r="810" spans="2:26" ht="12.75" customHeight="1">
      <c r="B810" s="74"/>
      <c r="C810" s="74"/>
      <c r="D810" s="74"/>
      <c r="E810" s="74"/>
      <c r="F810" s="74"/>
      <c r="G810" s="74"/>
      <c r="H810" s="74"/>
      <c r="I810" s="74"/>
      <c r="J810" s="74"/>
      <c r="K810" s="74"/>
      <c r="L810" s="74"/>
      <c r="M810" s="74"/>
      <c r="N810" s="74"/>
      <c r="O810" s="74"/>
      <c r="P810" s="74"/>
      <c r="Q810" s="74"/>
      <c r="R810" s="74"/>
      <c r="S810" s="74"/>
      <c r="T810" s="74"/>
      <c r="U810" s="74"/>
      <c r="V810" s="74"/>
      <c r="W810" s="74"/>
      <c r="X810" s="74"/>
      <c r="Y810" s="74"/>
      <c r="Z810" s="74"/>
    </row>
    <row r="811" spans="2:26" ht="12.75" customHeight="1">
      <c r="B811" s="74"/>
      <c r="C811" s="74"/>
      <c r="D811" s="74"/>
      <c r="E811" s="74"/>
      <c r="F811" s="74"/>
      <c r="G811" s="74"/>
      <c r="H811" s="74"/>
      <c r="I811" s="74"/>
      <c r="J811" s="74"/>
      <c r="K811" s="74"/>
      <c r="L811" s="74"/>
      <c r="M811" s="74"/>
      <c r="N811" s="74"/>
      <c r="O811" s="74"/>
      <c r="P811" s="74"/>
      <c r="Q811" s="74"/>
      <c r="R811" s="74"/>
      <c r="S811" s="74"/>
      <c r="T811" s="74"/>
      <c r="U811" s="74"/>
      <c r="V811" s="74"/>
      <c r="W811" s="74"/>
      <c r="X811" s="74"/>
      <c r="Y811" s="74"/>
      <c r="Z811" s="74"/>
    </row>
    <row r="812" spans="2:26" ht="12.75" customHeight="1">
      <c r="B812" s="74"/>
      <c r="C812" s="74"/>
      <c r="D812" s="74"/>
      <c r="E812" s="74"/>
      <c r="F812" s="74"/>
      <c r="G812" s="74"/>
      <c r="H812" s="74"/>
      <c r="I812" s="74"/>
      <c r="J812" s="74"/>
      <c r="K812" s="74"/>
      <c r="L812" s="74"/>
      <c r="M812" s="74"/>
      <c r="N812" s="74"/>
      <c r="O812" s="74"/>
      <c r="P812" s="74"/>
      <c r="Q812" s="74"/>
      <c r="R812" s="74"/>
      <c r="S812" s="74"/>
      <c r="T812" s="74"/>
      <c r="U812" s="74"/>
      <c r="V812" s="74"/>
      <c r="W812" s="74"/>
      <c r="X812" s="74"/>
      <c r="Y812" s="74"/>
      <c r="Z812" s="74"/>
    </row>
    <row r="813" spans="2:26" ht="12.75" customHeight="1">
      <c r="B813" s="74"/>
      <c r="C813" s="74"/>
      <c r="D813" s="74"/>
      <c r="E813" s="74"/>
      <c r="F813" s="74"/>
      <c r="G813" s="74"/>
      <c r="H813" s="74"/>
      <c r="I813" s="74"/>
      <c r="J813" s="74"/>
      <c r="K813" s="74"/>
      <c r="L813" s="74"/>
      <c r="M813" s="74"/>
      <c r="N813" s="74"/>
      <c r="O813" s="74"/>
      <c r="P813" s="74"/>
      <c r="Q813" s="74"/>
      <c r="R813" s="74"/>
      <c r="S813" s="74"/>
      <c r="T813" s="74"/>
      <c r="U813" s="74"/>
      <c r="V813" s="74"/>
      <c r="W813" s="74"/>
      <c r="X813" s="74"/>
      <c r="Y813" s="74"/>
      <c r="Z813" s="74"/>
    </row>
    <row r="814" spans="2:26" ht="12.75" customHeight="1">
      <c r="B814" s="74"/>
      <c r="C814" s="74"/>
      <c r="D814" s="74"/>
      <c r="E814" s="74"/>
      <c r="F814" s="74"/>
      <c r="G814" s="74"/>
      <c r="H814" s="74"/>
      <c r="I814" s="74"/>
      <c r="J814" s="74"/>
      <c r="K814" s="74"/>
      <c r="L814" s="74"/>
      <c r="M814" s="74"/>
      <c r="N814" s="74"/>
      <c r="O814" s="74"/>
      <c r="P814" s="74"/>
      <c r="Q814" s="74"/>
      <c r="R814" s="74"/>
      <c r="S814" s="74"/>
      <c r="T814" s="74"/>
      <c r="U814" s="74"/>
      <c r="V814" s="74"/>
      <c r="W814" s="74"/>
      <c r="X814" s="74"/>
      <c r="Y814" s="74"/>
      <c r="Z814" s="74"/>
    </row>
    <row r="815" spans="2:26" ht="12.75" customHeight="1">
      <c r="B815" s="74"/>
      <c r="C815" s="74"/>
      <c r="D815" s="74"/>
      <c r="E815" s="74"/>
      <c r="F815" s="74"/>
      <c r="G815" s="74"/>
      <c r="H815" s="74"/>
      <c r="I815" s="74"/>
      <c r="J815" s="74"/>
      <c r="K815" s="74"/>
      <c r="L815" s="74"/>
      <c r="M815" s="74"/>
      <c r="N815" s="74"/>
      <c r="O815" s="74"/>
      <c r="P815" s="74"/>
      <c r="Q815" s="74"/>
      <c r="R815" s="74"/>
      <c r="S815" s="74"/>
      <c r="T815" s="74"/>
      <c r="U815" s="74"/>
      <c r="V815" s="74"/>
      <c r="W815" s="74"/>
      <c r="X815" s="74"/>
      <c r="Y815" s="74"/>
      <c r="Z815" s="74"/>
    </row>
    <row r="816" spans="2:26" ht="12.75" customHeight="1">
      <c r="B816" s="74"/>
      <c r="C816" s="74"/>
      <c r="D816" s="74"/>
      <c r="E816" s="74"/>
      <c r="F816" s="74"/>
      <c r="G816" s="74"/>
      <c r="H816" s="74"/>
      <c r="I816" s="74"/>
      <c r="J816" s="74"/>
      <c r="K816" s="74"/>
      <c r="L816" s="74"/>
      <c r="M816" s="74"/>
      <c r="N816" s="74"/>
      <c r="O816" s="74"/>
      <c r="P816" s="74"/>
      <c r="Q816" s="74"/>
      <c r="R816" s="74"/>
      <c r="S816" s="74"/>
      <c r="T816" s="74"/>
      <c r="U816" s="74"/>
      <c r="V816" s="74"/>
      <c r="W816" s="74"/>
      <c r="X816" s="74"/>
      <c r="Y816" s="74"/>
      <c r="Z816" s="74"/>
    </row>
    <row r="817" spans="2:26" ht="12.75" customHeight="1">
      <c r="B817" s="74"/>
      <c r="C817" s="74"/>
      <c r="D817" s="74"/>
      <c r="E817" s="74"/>
      <c r="F817" s="74"/>
      <c r="G817" s="74"/>
      <c r="H817" s="74"/>
      <c r="I817" s="74"/>
      <c r="J817" s="74"/>
      <c r="K817" s="74"/>
      <c r="L817" s="74"/>
      <c r="M817" s="74"/>
      <c r="N817" s="74"/>
      <c r="O817" s="74"/>
      <c r="P817" s="74"/>
      <c r="Q817" s="74"/>
      <c r="R817" s="74"/>
      <c r="S817" s="74"/>
      <c r="T817" s="74"/>
      <c r="U817" s="74"/>
      <c r="V817" s="74"/>
      <c r="W817" s="74"/>
      <c r="X817" s="74"/>
      <c r="Y817" s="74"/>
      <c r="Z817" s="74"/>
    </row>
    <row r="818" spans="2:26" ht="12.75" customHeight="1">
      <c r="B818" s="74"/>
      <c r="C818" s="74"/>
      <c r="D818" s="74"/>
      <c r="E818" s="74"/>
      <c r="F818" s="74"/>
      <c r="G818" s="74"/>
      <c r="H818" s="74"/>
      <c r="I818" s="74"/>
      <c r="J818" s="74"/>
      <c r="K818" s="74"/>
      <c r="L818" s="74"/>
      <c r="M818" s="74"/>
      <c r="N818" s="74"/>
      <c r="O818" s="74"/>
      <c r="P818" s="74"/>
      <c r="Q818" s="74"/>
      <c r="R818" s="74"/>
      <c r="S818" s="74"/>
      <c r="T818" s="74"/>
      <c r="U818" s="74"/>
      <c r="V818" s="74"/>
      <c r="W818" s="74"/>
      <c r="X818" s="74"/>
      <c r="Y818" s="74"/>
      <c r="Z818" s="74"/>
    </row>
    <row r="819" spans="2:26" ht="12.75" customHeight="1">
      <c r="B819" s="74"/>
      <c r="C819" s="74"/>
      <c r="D819" s="74"/>
      <c r="E819" s="74"/>
      <c r="F819" s="74"/>
      <c r="G819" s="74"/>
      <c r="H819" s="74"/>
      <c r="I819" s="74"/>
      <c r="J819" s="74"/>
      <c r="K819" s="74"/>
      <c r="L819" s="74"/>
      <c r="M819" s="74"/>
      <c r="N819" s="74"/>
      <c r="O819" s="74"/>
      <c r="P819" s="74"/>
      <c r="Q819" s="74"/>
      <c r="R819" s="74"/>
      <c r="S819" s="74"/>
      <c r="T819" s="74"/>
      <c r="U819" s="74"/>
      <c r="V819" s="74"/>
      <c r="W819" s="74"/>
      <c r="X819" s="74"/>
      <c r="Y819" s="74"/>
      <c r="Z819" s="74"/>
    </row>
    <row r="820" spans="2:26" ht="12.75" customHeight="1">
      <c r="B820" s="74"/>
      <c r="C820" s="74"/>
      <c r="D820" s="74"/>
      <c r="E820" s="74"/>
      <c r="F820" s="74"/>
      <c r="G820" s="74"/>
      <c r="H820" s="74"/>
      <c r="I820" s="74"/>
      <c r="J820" s="74"/>
      <c r="K820" s="74"/>
      <c r="L820" s="74"/>
      <c r="M820" s="74"/>
      <c r="N820" s="74"/>
      <c r="O820" s="74"/>
      <c r="P820" s="74"/>
      <c r="Q820" s="74"/>
      <c r="R820" s="74"/>
      <c r="S820" s="74"/>
      <c r="T820" s="74"/>
      <c r="U820" s="74"/>
      <c r="V820" s="74"/>
      <c r="W820" s="74"/>
      <c r="X820" s="74"/>
      <c r="Y820" s="74"/>
      <c r="Z820" s="74"/>
    </row>
    <row r="821" spans="2:26" ht="12.75" customHeight="1">
      <c r="B821" s="74"/>
      <c r="C821" s="74"/>
      <c r="D821" s="74"/>
      <c r="E821" s="74"/>
      <c r="F821" s="74"/>
      <c r="G821" s="74"/>
      <c r="H821" s="74"/>
      <c r="I821" s="74"/>
      <c r="J821" s="74"/>
      <c r="K821" s="74"/>
      <c r="L821" s="74"/>
      <c r="M821" s="74"/>
      <c r="N821" s="74"/>
      <c r="O821" s="74"/>
      <c r="P821" s="74"/>
      <c r="Q821" s="74"/>
      <c r="R821" s="74"/>
      <c r="S821" s="74"/>
      <c r="T821" s="74"/>
      <c r="U821" s="74"/>
      <c r="V821" s="74"/>
      <c r="W821" s="74"/>
      <c r="X821" s="74"/>
      <c r="Y821" s="74"/>
      <c r="Z821" s="74"/>
    </row>
    <row r="822" spans="2:26" ht="12.75" customHeight="1">
      <c r="B822" s="74"/>
      <c r="C822" s="74"/>
      <c r="D822" s="74"/>
      <c r="E822" s="74"/>
      <c r="F822" s="74"/>
      <c r="G822" s="74"/>
      <c r="H822" s="74"/>
      <c r="I822" s="74"/>
      <c r="J822" s="74"/>
      <c r="K822" s="74"/>
      <c r="L822" s="74"/>
      <c r="M822" s="74"/>
      <c r="N822" s="74"/>
      <c r="O822" s="74"/>
      <c r="P822" s="74"/>
      <c r="Q822" s="74"/>
      <c r="R822" s="74"/>
      <c r="S822" s="74"/>
      <c r="T822" s="74"/>
      <c r="U822" s="74"/>
      <c r="V822" s="74"/>
      <c r="W822" s="74"/>
      <c r="X822" s="74"/>
      <c r="Y822" s="74"/>
      <c r="Z822" s="74"/>
    </row>
    <row r="823" spans="2:26" ht="12.75" customHeight="1">
      <c r="B823" s="74"/>
      <c r="C823" s="74"/>
      <c r="D823" s="74"/>
      <c r="E823" s="74"/>
      <c r="F823" s="74"/>
      <c r="G823" s="74"/>
      <c r="H823" s="74"/>
      <c r="I823" s="74"/>
      <c r="J823" s="74"/>
      <c r="K823" s="74"/>
      <c r="L823" s="74"/>
      <c r="M823" s="74"/>
      <c r="N823" s="74"/>
      <c r="O823" s="74"/>
      <c r="P823" s="74"/>
      <c r="Q823" s="74"/>
      <c r="R823" s="74"/>
      <c r="S823" s="74"/>
      <c r="T823" s="74"/>
      <c r="U823" s="74"/>
      <c r="V823" s="74"/>
      <c r="W823" s="74"/>
      <c r="X823" s="74"/>
      <c r="Y823" s="74"/>
      <c r="Z823" s="74"/>
    </row>
    <row r="824" spans="2:26" ht="12.75" customHeight="1">
      <c r="B824" s="74"/>
      <c r="C824" s="74"/>
      <c r="D824" s="74"/>
      <c r="E824" s="74"/>
      <c r="F824" s="74"/>
      <c r="G824" s="74"/>
      <c r="H824" s="74"/>
      <c r="I824" s="74"/>
      <c r="J824" s="74"/>
      <c r="K824" s="74"/>
      <c r="L824" s="74"/>
      <c r="M824" s="74"/>
      <c r="N824" s="74"/>
      <c r="O824" s="74"/>
      <c r="P824" s="74"/>
      <c r="Q824" s="74"/>
      <c r="R824" s="74"/>
      <c r="S824" s="74"/>
      <c r="T824" s="74"/>
      <c r="U824" s="74"/>
      <c r="V824" s="74"/>
      <c r="W824" s="74"/>
      <c r="X824" s="74"/>
      <c r="Y824" s="74"/>
      <c r="Z824" s="74"/>
    </row>
    <row r="825" spans="2:26" ht="12.75" customHeight="1">
      <c r="B825" s="74"/>
      <c r="C825" s="74"/>
      <c r="D825" s="74"/>
      <c r="E825" s="74"/>
      <c r="F825" s="74"/>
      <c r="G825" s="74"/>
      <c r="H825" s="74"/>
      <c r="I825" s="74"/>
      <c r="J825" s="74"/>
      <c r="K825" s="74"/>
      <c r="L825" s="74"/>
      <c r="M825" s="74"/>
      <c r="N825" s="74"/>
      <c r="O825" s="74"/>
      <c r="P825" s="74"/>
      <c r="Q825" s="74"/>
      <c r="R825" s="74"/>
      <c r="S825" s="74"/>
      <c r="T825" s="74"/>
      <c r="U825" s="74"/>
      <c r="V825" s="74"/>
      <c r="W825" s="74"/>
      <c r="X825" s="74"/>
      <c r="Y825" s="74"/>
      <c r="Z825" s="74"/>
    </row>
    <row r="826" spans="2:26" ht="12.75" customHeight="1">
      <c r="B826" s="74"/>
      <c r="C826" s="74"/>
      <c r="D826" s="74"/>
      <c r="E826" s="74"/>
      <c r="F826" s="74"/>
      <c r="G826" s="74"/>
      <c r="H826" s="74"/>
      <c r="I826" s="74"/>
      <c r="J826" s="74"/>
      <c r="K826" s="74"/>
      <c r="L826" s="74"/>
      <c r="M826" s="74"/>
      <c r="N826" s="74"/>
      <c r="O826" s="74"/>
      <c r="P826" s="74"/>
      <c r="Q826" s="74"/>
      <c r="R826" s="74"/>
      <c r="S826" s="74"/>
      <c r="T826" s="74"/>
      <c r="U826" s="74"/>
      <c r="V826" s="74"/>
      <c r="W826" s="74"/>
      <c r="X826" s="74"/>
      <c r="Y826" s="74"/>
      <c r="Z826" s="74"/>
    </row>
    <row r="827" spans="2:26" ht="12.75" customHeight="1">
      <c r="B827" s="74"/>
      <c r="C827" s="74"/>
      <c r="D827" s="74"/>
      <c r="E827" s="74"/>
      <c r="F827" s="74"/>
      <c r="G827" s="74"/>
      <c r="H827" s="74"/>
      <c r="I827" s="74"/>
      <c r="J827" s="74"/>
      <c r="K827" s="74"/>
      <c r="L827" s="74"/>
      <c r="M827" s="74"/>
      <c r="N827" s="74"/>
      <c r="O827" s="74"/>
      <c r="P827" s="74"/>
      <c r="Q827" s="74"/>
      <c r="R827" s="74"/>
      <c r="S827" s="74"/>
      <c r="T827" s="74"/>
      <c r="U827" s="74"/>
      <c r="V827" s="74"/>
      <c r="W827" s="74"/>
      <c r="X827" s="74"/>
      <c r="Y827" s="74"/>
      <c r="Z827" s="74"/>
    </row>
    <row r="828" spans="2:26" ht="12.75" customHeight="1">
      <c r="B828" s="74"/>
      <c r="C828" s="74"/>
      <c r="D828" s="74"/>
      <c r="E828" s="74"/>
      <c r="F828" s="74"/>
      <c r="G828" s="74"/>
      <c r="H828" s="74"/>
      <c r="I828" s="74"/>
      <c r="J828" s="74"/>
      <c r="K828" s="74"/>
      <c r="L828" s="74"/>
      <c r="M828" s="74"/>
      <c r="N828" s="74"/>
      <c r="O828" s="74"/>
      <c r="P828" s="74"/>
      <c r="Q828" s="74"/>
      <c r="R828" s="74"/>
      <c r="S828" s="74"/>
      <c r="T828" s="74"/>
      <c r="U828" s="74"/>
      <c r="V828" s="74"/>
      <c r="W828" s="74"/>
      <c r="X828" s="74"/>
      <c r="Y828" s="74"/>
      <c r="Z828" s="74"/>
    </row>
    <row r="829" spans="2:26" ht="12.75" customHeight="1">
      <c r="B829" s="74"/>
      <c r="C829" s="74"/>
      <c r="D829" s="74"/>
      <c r="E829" s="74"/>
      <c r="F829" s="74"/>
      <c r="G829" s="74"/>
      <c r="H829" s="74"/>
      <c r="I829" s="74"/>
      <c r="J829" s="74"/>
      <c r="K829" s="74"/>
      <c r="L829" s="74"/>
      <c r="M829" s="74"/>
      <c r="N829" s="74"/>
      <c r="O829" s="74"/>
      <c r="P829" s="74"/>
      <c r="Q829" s="74"/>
      <c r="R829" s="74"/>
      <c r="S829" s="74"/>
      <c r="T829" s="74"/>
      <c r="U829" s="74"/>
      <c r="V829" s="74"/>
      <c r="W829" s="74"/>
      <c r="X829" s="74"/>
      <c r="Y829" s="74"/>
      <c r="Z829" s="74"/>
    </row>
    <row r="830" spans="2:26" ht="12.75" customHeight="1">
      <c r="B830" s="74"/>
      <c r="C830" s="74"/>
      <c r="D830" s="74"/>
      <c r="E830" s="74"/>
      <c r="F830" s="74"/>
      <c r="G830" s="74"/>
      <c r="H830" s="74"/>
      <c r="I830" s="74"/>
      <c r="J830" s="74"/>
      <c r="K830" s="74"/>
      <c r="L830" s="74"/>
      <c r="M830" s="74"/>
      <c r="N830" s="74"/>
      <c r="O830" s="74"/>
      <c r="P830" s="74"/>
      <c r="Q830" s="74"/>
      <c r="R830" s="74"/>
      <c r="S830" s="74"/>
      <c r="T830" s="74"/>
      <c r="U830" s="74"/>
      <c r="V830" s="74"/>
      <c r="W830" s="74"/>
      <c r="X830" s="74"/>
      <c r="Y830" s="74"/>
      <c r="Z830" s="74"/>
    </row>
    <row r="831" spans="2:26" ht="12.75" customHeight="1">
      <c r="B831" s="74"/>
      <c r="C831" s="74"/>
      <c r="D831" s="74"/>
      <c r="E831" s="74"/>
      <c r="F831" s="74"/>
      <c r="G831" s="74"/>
      <c r="H831" s="74"/>
      <c r="I831" s="74"/>
      <c r="J831" s="74"/>
      <c r="K831" s="74"/>
      <c r="L831" s="74"/>
      <c r="M831" s="74"/>
      <c r="N831" s="74"/>
      <c r="O831" s="74"/>
      <c r="P831" s="74"/>
      <c r="Q831" s="74"/>
      <c r="R831" s="74"/>
      <c r="S831" s="74"/>
      <c r="T831" s="74"/>
      <c r="U831" s="74"/>
      <c r="V831" s="74"/>
      <c r="W831" s="74"/>
      <c r="X831" s="74"/>
      <c r="Y831" s="74"/>
      <c r="Z831" s="74"/>
    </row>
    <row r="832" spans="2:26" ht="12.75" customHeight="1">
      <c r="B832" s="74"/>
      <c r="C832" s="74"/>
      <c r="D832" s="74"/>
      <c r="E832" s="74"/>
      <c r="F832" s="74"/>
      <c r="G832" s="74"/>
      <c r="H832" s="74"/>
      <c r="I832" s="74"/>
      <c r="J832" s="74"/>
      <c r="K832" s="74"/>
      <c r="L832" s="74"/>
      <c r="M832" s="74"/>
      <c r="N832" s="74"/>
      <c r="O832" s="74"/>
      <c r="P832" s="74"/>
      <c r="Q832" s="74"/>
      <c r="R832" s="74"/>
      <c r="S832" s="74"/>
      <c r="T832" s="74"/>
      <c r="U832" s="74"/>
      <c r="V832" s="74"/>
      <c r="W832" s="74"/>
      <c r="X832" s="74"/>
      <c r="Y832" s="74"/>
      <c r="Z832" s="74"/>
    </row>
    <row r="833" spans="2:26" ht="12.75" customHeight="1">
      <c r="B833" s="74"/>
      <c r="C833" s="74"/>
      <c r="D833" s="74"/>
      <c r="E833" s="74"/>
      <c r="F833" s="74"/>
      <c r="G833" s="74"/>
      <c r="H833" s="74"/>
      <c r="I833" s="74"/>
      <c r="J833" s="74"/>
      <c r="K833" s="74"/>
      <c r="L833" s="74"/>
      <c r="M833" s="74"/>
      <c r="N833" s="74"/>
      <c r="O833" s="74"/>
      <c r="P833" s="74"/>
      <c r="Q833" s="74"/>
      <c r="R833" s="74"/>
      <c r="S833" s="74"/>
      <c r="T833" s="74"/>
      <c r="U833" s="74"/>
      <c r="V833" s="74"/>
      <c r="W833" s="74"/>
      <c r="X833" s="74"/>
      <c r="Y833" s="74"/>
      <c r="Z833" s="74"/>
    </row>
    <row r="834" spans="2:26" ht="12.75" customHeight="1">
      <c r="B834" s="74"/>
      <c r="C834" s="74"/>
      <c r="D834" s="74"/>
      <c r="E834" s="74"/>
      <c r="F834" s="74"/>
      <c r="G834" s="74"/>
      <c r="H834" s="74"/>
      <c r="I834" s="74"/>
      <c r="J834" s="74"/>
      <c r="K834" s="74"/>
      <c r="L834" s="74"/>
      <c r="M834" s="74"/>
      <c r="N834" s="74"/>
      <c r="O834" s="74"/>
      <c r="P834" s="74"/>
      <c r="Q834" s="74"/>
      <c r="R834" s="74"/>
      <c r="S834" s="74"/>
      <c r="T834" s="74"/>
      <c r="U834" s="74"/>
      <c r="V834" s="74"/>
      <c r="W834" s="74"/>
      <c r="X834" s="74"/>
      <c r="Y834" s="74"/>
      <c r="Z834" s="74"/>
    </row>
    <row r="835" spans="2:26" ht="12.75" customHeight="1">
      <c r="B835" s="74"/>
      <c r="C835" s="74"/>
      <c r="D835" s="74"/>
      <c r="E835" s="74"/>
      <c r="F835" s="74"/>
      <c r="G835" s="74"/>
      <c r="H835" s="74"/>
      <c r="I835" s="74"/>
      <c r="J835" s="74"/>
      <c r="K835" s="74"/>
      <c r="L835" s="74"/>
      <c r="M835" s="74"/>
      <c r="N835" s="74"/>
      <c r="O835" s="74"/>
      <c r="P835" s="74"/>
      <c r="Q835" s="74"/>
      <c r="R835" s="74"/>
      <c r="S835" s="74"/>
      <c r="T835" s="74"/>
      <c r="U835" s="74"/>
      <c r="V835" s="74"/>
      <c r="W835" s="74"/>
      <c r="X835" s="74"/>
      <c r="Y835" s="74"/>
      <c r="Z835" s="74"/>
    </row>
    <row r="836" spans="2:26" ht="12.75" customHeight="1">
      <c r="B836" s="74"/>
      <c r="C836" s="74"/>
      <c r="D836" s="74"/>
      <c r="E836" s="74"/>
      <c r="F836" s="74"/>
      <c r="G836" s="74"/>
      <c r="H836" s="74"/>
      <c r="I836" s="74"/>
      <c r="J836" s="74"/>
      <c r="K836" s="74"/>
      <c r="L836" s="74"/>
      <c r="M836" s="74"/>
      <c r="N836" s="74"/>
      <c r="O836" s="74"/>
      <c r="P836" s="74"/>
      <c r="Q836" s="74"/>
      <c r="R836" s="74"/>
      <c r="S836" s="74"/>
      <c r="T836" s="74"/>
      <c r="U836" s="74"/>
      <c r="V836" s="74"/>
      <c r="W836" s="74"/>
      <c r="X836" s="74"/>
      <c r="Y836" s="74"/>
      <c r="Z836" s="74"/>
    </row>
    <row r="837" spans="2:26" ht="12.75" customHeight="1">
      <c r="B837" s="74"/>
      <c r="C837" s="74"/>
      <c r="D837" s="74"/>
      <c r="E837" s="74"/>
      <c r="F837" s="74"/>
      <c r="G837" s="74"/>
      <c r="H837" s="74"/>
      <c r="I837" s="74"/>
      <c r="J837" s="74"/>
      <c r="K837" s="74"/>
      <c r="L837" s="74"/>
      <c r="M837" s="74"/>
      <c r="N837" s="74"/>
      <c r="O837" s="74"/>
      <c r="P837" s="74"/>
      <c r="Q837" s="74"/>
      <c r="R837" s="74"/>
      <c r="S837" s="74"/>
      <c r="T837" s="74"/>
      <c r="U837" s="74"/>
      <c r="V837" s="74"/>
      <c r="W837" s="74"/>
      <c r="X837" s="74"/>
      <c r="Y837" s="74"/>
      <c r="Z837" s="74"/>
    </row>
    <row r="838" spans="2:26" ht="12.75" customHeight="1">
      <c r="B838" s="74"/>
      <c r="C838" s="74"/>
      <c r="D838" s="74"/>
      <c r="E838" s="74"/>
      <c r="F838" s="74"/>
      <c r="G838" s="74"/>
      <c r="H838" s="74"/>
      <c r="I838" s="74"/>
      <c r="J838" s="74"/>
      <c r="K838" s="74"/>
      <c r="L838" s="74"/>
      <c r="M838" s="74"/>
      <c r="N838" s="74"/>
      <c r="O838" s="74"/>
      <c r="P838" s="74"/>
      <c r="Q838" s="74"/>
      <c r="R838" s="74"/>
      <c r="S838" s="74"/>
      <c r="T838" s="74"/>
      <c r="U838" s="74"/>
      <c r="V838" s="74"/>
      <c r="W838" s="74"/>
      <c r="X838" s="74"/>
      <c r="Y838" s="74"/>
      <c r="Z838" s="74"/>
    </row>
    <row r="839" spans="2:26" ht="12.75" customHeight="1">
      <c r="B839" s="74"/>
      <c r="C839" s="74"/>
      <c r="D839" s="74"/>
      <c r="E839" s="74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  <c r="T839" s="74"/>
      <c r="U839" s="74"/>
      <c r="V839" s="74"/>
      <c r="W839" s="74"/>
      <c r="X839" s="74"/>
      <c r="Y839" s="74"/>
      <c r="Z839" s="74"/>
    </row>
    <row r="840" spans="2:26" ht="12.75" customHeight="1">
      <c r="B840" s="74"/>
      <c r="C840" s="74"/>
      <c r="D840" s="74"/>
      <c r="E840" s="74"/>
      <c r="F840" s="74"/>
      <c r="G840" s="74"/>
      <c r="H840" s="74"/>
      <c r="I840" s="74"/>
      <c r="J840" s="74"/>
      <c r="K840" s="74"/>
      <c r="L840" s="74"/>
      <c r="M840" s="74"/>
      <c r="N840" s="74"/>
      <c r="O840" s="74"/>
      <c r="P840" s="74"/>
      <c r="Q840" s="74"/>
      <c r="R840" s="74"/>
      <c r="S840" s="74"/>
      <c r="T840" s="74"/>
      <c r="U840" s="74"/>
      <c r="V840" s="74"/>
      <c r="W840" s="74"/>
      <c r="X840" s="74"/>
      <c r="Y840" s="74"/>
      <c r="Z840" s="74"/>
    </row>
    <row r="841" spans="2:26" ht="12.75" customHeight="1">
      <c r="B841" s="74"/>
      <c r="C841" s="74"/>
      <c r="D841" s="74"/>
      <c r="E841" s="74"/>
      <c r="F841" s="74"/>
      <c r="G841" s="74"/>
      <c r="H841" s="74"/>
      <c r="I841" s="74"/>
      <c r="J841" s="74"/>
      <c r="K841" s="74"/>
      <c r="L841" s="74"/>
      <c r="M841" s="74"/>
      <c r="N841" s="74"/>
      <c r="O841" s="74"/>
      <c r="P841" s="74"/>
      <c r="Q841" s="74"/>
      <c r="R841" s="74"/>
      <c r="S841" s="74"/>
      <c r="T841" s="74"/>
      <c r="U841" s="74"/>
      <c r="V841" s="74"/>
      <c r="W841" s="74"/>
      <c r="X841" s="74"/>
      <c r="Y841" s="74"/>
      <c r="Z841" s="74"/>
    </row>
    <row r="842" spans="2:26" ht="12.75" customHeight="1">
      <c r="B842" s="74"/>
      <c r="C842" s="74"/>
      <c r="D842" s="74"/>
      <c r="E842" s="74"/>
      <c r="F842" s="74"/>
      <c r="G842" s="74"/>
      <c r="H842" s="74"/>
      <c r="I842" s="74"/>
      <c r="J842" s="74"/>
      <c r="K842" s="74"/>
      <c r="L842" s="74"/>
      <c r="M842" s="74"/>
      <c r="N842" s="74"/>
      <c r="O842" s="74"/>
      <c r="P842" s="74"/>
      <c r="Q842" s="74"/>
      <c r="R842" s="74"/>
      <c r="S842" s="74"/>
      <c r="T842" s="74"/>
      <c r="U842" s="74"/>
      <c r="V842" s="74"/>
      <c r="W842" s="74"/>
      <c r="X842" s="74"/>
      <c r="Y842" s="74"/>
      <c r="Z842" s="74"/>
    </row>
    <row r="843" spans="2:26" ht="12.75" customHeight="1">
      <c r="B843" s="74"/>
      <c r="C843" s="74"/>
      <c r="D843" s="74"/>
      <c r="E843" s="74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T843" s="74"/>
      <c r="U843" s="74"/>
      <c r="V843" s="74"/>
      <c r="W843" s="74"/>
      <c r="X843" s="74"/>
      <c r="Y843" s="74"/>
      <c r="Z843" s="74"/>
    </row>
    <row r="844" spans="2:26" ht="12.75" customHeight="1">
      <c r="B844" s="74"/>
      <c r="C844" s="74"/>
      <c r="D844" s="74"/>
      <c r="E844" s="74"/>
      <c r="F844" s="74"/>
      <c r="G844" s="74"/>
      <c r="H844" s="74"/>
      <c r="I844" s="74"/>
      <c r="J844" s="74"/>
      <c r="K844" s="74"/>
      <c r="L844" s="74"/>
      <c r="M844" s="74"/>
      <c r="N844" s="74"/>
      <c r="O844" s="74"/>
      <c r="P844" s="74"/>
      <c r="Q844" s="74"/>
      <c r="R844" s="74"/>
      <c r="S844" s="74"/>
      <c r="T844" s="74"/>
      <c r="U844" s="74"/>
      <c r="V844" s="74"/>
      <c r="W844" s="74"/>
      <c r="X844" s="74"/>
      <c r="Y844" s="74"/>
      <c r="Z844" s="74"/>
    </row>
    <row r="845" spans="2:26" ht="12.75" customHeight="1">
      <c r="B845" s="74"/>
      <c r="C845" s="74"/>
      <c r="D845" s="74"/>
      <c r="E845" s="74"/>
      <c r="F845" s="74"/>
      <c r="G845" s="74"/>
      <c r="H845" s="74"/>
      <c r="I845" s="74"/>
      <c r="J845" s="74"/>
      <c r="K845" s="74"/>
      <c r="L845" s="74"/>
      <c r="M845" s="74"/>
      <c r="N845" s="74"/>
      <c r="O845" s="74"/>
      <c r="P845" s="74"/>
      <c r="Q845" s="74"/>
      <c r="R845" s="74"/>
      <c r="S845" s="74"/>
      <c r="T845" s="74"/>
      <c r="U845" s="74"/>
      <c r="V845" s="74"/>
      <c r="W845" s="74"/>
      <c r="X845" s="74"/>
      <c r="Y845" s="74"/>
      <c r="Z845" s="74"/>
    </row>
    <row r="846" spans="2:26" ht="12.75" customHeight="1">
      <c r="B846" s="74"/>
      <c r="C846" s="74"/>
      <c r="D846" s="74"/>
      <c r="E846" s="74"/>
      <c r="F846" s="74"/>
      <c r="G846" s="74"/>
      <c r="H846" s="74"/>
      <c r="I846" s="74"/>
      <c r="J846" s="74"/>
      <c r="K846" s="74"/>
      <c r="L846" s="74"/>
      <c r="M846" s="74"/>
      <c r="N846" s="74"/>
      <c r="O846" s="74"/>
      <c r="P846" s="74"/>
      <c r="Q846" s="74"/>
      <c r="R846" s="74"/>
      <c r="S846" s="74"/>
      <c r="T846" s="74"/>
      <c r="U846" s="74"/>
      <c r="V846" s="74"/>
      <c r="W846" s="74"/>
      <c r="X846" s="74"/>
      <c r="Y846" s="74"/>
      <c r="Z846" s="74"/>
    </row>
    <row r="847" spans="2:26" ht="12.75" customHeight="1">
      <c r="B847" s="74"/>
      <c r="C847" s="74"/>
      <c r="D847" s="74"/>
      <c r="E847" s="74"/>
      <c r="F847" s="74"/>
      <c r="G847" s="74"/>
      <c r="H847" s="74"/>
      <c r="I847" s="74"/>
      <c r="J847" s="74"/>
      <c r="K847" s="74"/>
      <c r="L847" s="74"/>
      <c r="M847" s="74"/>
      <c r="N847" s="74"/>
      <c r="O847" s="74"/>
      <c r="P847" s="74"/>
      <c r="Q847" s="74"/>
      <c r="R847" s="74"/>
      <c r="S847" s="74"/>
      <c r="T847" s="74"/>
      <c r="U847" s="74"/>
      <c r="V847" s="74"/>
      <c r="W847" s="74"/>
      <c r="X847" s="74"/>
      <c r="Y847" s="74"/>
      <c r="Z847" s="74"/>
    </row>
    <row r="848" spans="2:26" ht="12.75" customHeight="1">
      <c r="B848" s="74"/>
      <c r="C848" s="74"/>
      <c r="D848" s="74"/>
      <c r="E848" s="74"/>
      <c r="F848" s="74"/>
      <c r="G848" s="74"/>
      <c r="H848" s="74"/>
      <c r="I848" s="74"/>
      <c r="J848" s="74"/>
      <c r="K848" s="74"/>
      <c r="L848" s="74"/>
      <c r="M848" s="74"/>
      <c r="N848" s="74"/>
      <c r="O848" s="74"/>
      <c r="P848" s="74"/>
      <c r="Q848" s="74"/>
      <c r="R848" s="74"/>
      <c r="S848" s="74"/>
      <c r="T848" s="74"/>
      <c r="U848" s="74"/>
      <c r="V848" s="74"/>
      <c r="W848" s="74"/>
      <c r="X848" s="74"/>
      <c r="Y848" s="74"/>
      <c r="Z848" s="74"/>
    </row>
    <row r="849" spans="2:26" ht="12.75" customHeight="1">
      <c r="B849" s="74"/>
      <c r="C849" s="74"/>
      <c r="D849" s="74"/>
      <c r="E849" s="74"/>
      <c r="F849" s="74"/>
      <c r="G849" s="74"/>
      <c r="H849" s="74"/>
      <c r="I849" s="74"/>
      <c r="J849" s="74"/>
      <c r="K849" s="74"/>
      <c r="L849" s="74"/>
      <c r="M849" s="74"/>
      <c r="N849" s="74"/>
      <c r="O849" s="74"/>
      <c r="P849" s="74"/>
      <c r="Q849" s="74"/>
      <c r="R849" s="74"/>
      <c r="S849" s="74"/>
      <c r="T849" s="74"/>
      <c r="U849" s="74"/>
      <c r="V849" s="74"/>
      <c r="W849" s="74"/>
      <c r="X849" s="74"/>
      <c r="Y849" s="74"/>
      <c r="Z849" s="74"/>
    </row>
    <row r="850" spans="2:26" ht="12.75" customHeight="1">
      <c r="B850" s="74"/>
      <c r="C850" s="74"/>
      <c r="D850" s="74"/>
      <c r="E850" s="74"/>
      <c r="F850" s="74"/>
      <c r="G850" s="74"/>
      <c r="H850" s="74"/>
      <c r="I850" s="74"/>
      <c r="J850" s="74"/>
      <c r="K850" s="74"/>
      <c r="L850" s="74"/>
      <c r="M850" s="74"/>
      <c r="N850" s="74"/>
      <c r="O850" s="74"/>
      <c r="P850" s="74"/>
      <c r="Q850" s="74"/>
      <c r="R850" s="74"/>
      <c r="S850" s="74"/>
      <c r="T850" s="74"/>
      <c r="U850" s="74"/>
      <c r="V850" s="74"/>
      <c r="W850" s="74"/>
      <c r="X850" s="74"/>
      <c r="Y850" s="74"/>
      <c r="Z850" s="74"/>
    </row>
    <row r="851" spans="2:26" ht="12.75" customHeight="1">
      <c r="B851" s="74"/>
      <c r="C851" s="74"/>
      <c r="D851" s="74"/>
      <c r="E851" s="74"/>
      <c r="F851" s="74"/>
      <c r="G851" s="74"/>
      <c r="H851" s="74"/>
      <c r="I851" s="74"/>
      <c r="J851" s="74"/>
      <c r="K851" s="74"/>
      <c r="L851" s="74"/>
      <c r="M851" s="74"/>
      <c r="N851" s="74"/>
      <c r="O851" s="74"/>
      <c r="P851" s="74"/>
      <c r="Q851" s="74"/>
      <c r="R851" s="74"/>
      <c r="S851" s="74"/>
      <c r="T851" s="74"/>
      <c r="U851" s="74"/>
      <c r="V851" s="74"/>
      <c r="W851" s="74"/>
      <c r="X851" s="74"/>
      <c r="Y851" s="74"/>
      <c r="Z851" s="74"/>
    </row>
    <row r="852" spans="2:26" ht="12.75" customHeight="1">
      <c r="B852" s="74"/>
      <c r="C852" s="74"/>
      <c r="D852" s="74"/>
      <c r="E852" s="74"/>
      <c r="F852" s="74"/>
      <c r="G852" s="74"/>
      <c r="H852" s="74"/>
      <c r="I852" s="74"/>
      <c r="J852" s="74"/>
      <c r="K852" s="74"/>
      <c r="L852" s="74"/>
      <c r="M852" s="74"/>
      <c r="N852" s="74"/>
      <c r="O852" s="74"/>
      <c r="P852" s="74"/>
      <c r="Q852" s="74"/>
      <c r="R852" s="74"/>
      <c r="S852" s="74"/>
      <c r="T852" s="74"/>
      <c r="U852" s="74"/>
      <c r="V852" s="74"/>
      <c r="W852" s="74"/>
      <c r="X852" s="74"/>
      <c r="Y852" s="74"/>
      <c r="Z852" s="74"/>
    </row>
    <row r="853" spans="2:26" ht="12.75" customHeight="1">
      <c r="B853" s="74"/>
      <c r="C853" s="74"/>
      <c r="D853" s="74"/>
      <c r="E853" s="74"/>
      <c r="F853" s="74"/>
      <c r="G853" s="74"/>
      <c r="H853" s="74"/>
      <c r="I853" s="74"/>
      <c r="J853" s="74"/>
      <c r="K853" s="74"/>
      <c r="L853" s="74"/>
      <c r="M853" s="74"/>
      <c r="N853" s="74"/>
      <c r="O853" s="74"/>
      <c r="P853" s="74"/>
      <c r="Q853" s="74"/>
      <c r="R853" s="74"/>
      <c r="S853" s="74"/>
      <c r="T853" s="74"/>
      <c r="U853" s="74"/>
      <c r="V853" s="74"/>
      <c r="W853" s="74"/>
      <c r="X853" s="74"/>
      <c r="Y853" s="74"/>
      <c r="Z853" s="74"/>
    </row>
    <row r="854" spans="2:26" ht="12.75" customHeight="1">
      <c r="B854" s="74"/>
      <c r="C854" s="74"/>
      <c r="D854" s="74"/>
      <c r="E854" s="74"/>
      <c r="F854" s="74"/>
      <c r="G854" s="74"/>
      <c r="H854" s="74"/>
      <c r="I854" s="74"/>
      <c r="J854" s="74"/>
      <c r="K854" s="74"/>
      <c r="L854" s="74"/>
      <c r="M854" s="74"/>
      <c r="N854" s="74"/>
      <c r="O854" s="74"/>
      <c r="P854" s="74"/>
      <c r="Q854" s="74"/>
      <c r="R854" s="74"/>
      <c r="S854" s="74"/>
      <c r="T854" s="74"/>
      <c r="U854" s="74"/>
      <c r="V854" s="74"/>
      <c r="W854" s="74"/>
      <c r="X854" s="74"/>
      <c r="Y854" s="74"/>
      <c r="Z854" s="74"/>
    </row>
    <row r="855" spans="2:26" ht="12.75" customHeight="1">
      <c r="B855" s="74"/>
      <c r="C855" s="74"/>
      <c r="D855" s="74"/>
      <c r="E855" s="74"/>
      <c r="F855" s="74"/>
      <c r="G855" s="74"/>
      <c r="H855" s="74"/>
      <c r="I855" s="74"/>
      <c r="J855" s="74"/>
      <c r="K855" s="74"/>
      <c r="L855" s="74"/>
      <c r="M855" s="74"/>
      <c r="N855" s="74"/>
      <c r="O855" s="74"/>
      <c r="P855" s="74"/>
      <c r="Q855" s="74"/>
      <c r="R855" s="74"/>
      <c r="S855" s="74"/>
      <c r="T855" s="74"/>
      <c r="U855" s="74"/>
      <c r="V855" s="74"/>
      <c r="W855" s="74"/>
      <c r="X855" s="74"/>
      <c r="Y855" s="74"/>
      <c r="Z855" s="74"/>
    </row>
    <row r="856" spans="2:26" ht="12.75" customHeight="1">
      <c r="B856" s="74"/>
      <c r="C856" s="74"/>
      <c r="D856" s="74"/>
      <c r="E856" s="74"/>
      <c r="F856" s="74"/>
      <c r="G856" s="74"/>
      <c r="H856" s="74"/>
      <c r="I856" s="74"/>
      <c r="J856" s="74"/>
      <c r="K856" s="74"/>
      <c r="L856" s="74"/>
      <c r="M856" s="74"/>
      <c r="N856" s="74"/>
      <c r="O856" s="74"/>
      <c r="P856" s="74"/>
      <c r="Q856" s="74"/>
      <c r="R856" s="74"/>
      <c r="S856" s="74"/>
      <c r="T856" s="74"/>
      <c r="U856" s="74"/>
      <c r="V856" s="74"/>
      <c r="W856" s="74"/>
      <c r="X856" s="74"/>
      <c r="Y856" s="74"/>
      <c r="Z856" s="74"/>
    </row>
    <row r="857" spans="2:26" ht="12.75" customHeight="1">
      <c r="B857" s="74"/>
      <c r="C857" s="74"/>
      <c r="D857" s="74"/>
      <c r="E857" s="74"/>
      <c r="F857" s="74"/>
      <c r="G857" s="74"/>
      <c r="H857" s="74"/>
      <c r="I857" s="74"/>
      <c r="J857" s="74"/>
      <c r="K857" s="74"/>
      <c r="L857" s="74"/>
      <c r="M857" s="74"/>
      <c r="N857" s="74"/>
      <c r="O857" s="74"/>
      <c r="P857" s="74"/>
      <c r="Q857" s="74"/>
      <c r="R857" s="74"/>
      <c r="S857" s="74"/>
      <c r="T857" s="74"/>
      <c r="U857" s="74"/>
      <c r="V857" s="74"/>
      <c r="W857" s="74"/>
      <c r="X857" s="74"/>
      <c r="Y857" s="74"/>
      <c r="Z857" s="74"/>
    </row>
    <row r="858" spans="2:26" ht="12.75" customHeight="1">
      <c r="B858" s="74"/>
      <c r="C858" s="74"/>
      <c r="D858" s="74"/>
      <c r="E858" s="74"/>
      <c r="F858" s="74"/>
      <c r="G858" s="74"/>
      <c r="H858" s="74"/>
      <c r="I858" s="74"/>
      <c r="J858" s="74"/>
      <c r="K858" s="74"/>
      <c r="L858" s="74"/>
      <c r="M858" s="74"/>
      <c r="N858" s="74"/>
      <c r="O858" s="74"/>
      <c r="P858" s="74"/>
      <c r="Q858" s="74"/>
      <c r="R858" s="74"/>
      <c r="S858" s="74"/>
      <c r="T858" s="74"/>
      <c r="U858" s="74"/>
      <c r="V858" s="74"/>
      <c r="W858" s="74"/>
      <c r="X858" s="74"/>
      <c r="Y858" s="74"/>
      <c r="Z858" s="74"/>
    </row>
    <row r="859" spans="2:26" ht="12.75" customHeight="1">
      <c r="B859" s="74"/>
      <c r="C859" s="74"/>
      <c r="D859" s="74"/>
      <c r="E859" s="74"/>
      <c r="F859" s="74"/>
      <c r="G859" s="74"/>
      <c r="H859" s="74"/>
      <c r="I859" s="74"/>
      <c r="J859" s="74"/>
      <c r="K859" s="74"/>
      <c r="L859" s="74"/>
      <c r="M859" s="74"/>
      <c r="N859" s="74"/>
      <c r="O859" s="74"/>
      <c r="P859" s="74"/>
      <c r="Q859" s="74"/>
      <c r="R859" s="74"/>
      <c r="S859" s="74"/>
      <c r="T859" s="74"/>
      <c r="U859" s="74"/>
      <c r="V859" s="74"/>
      <c r="W859" s="74"/>
      <c r="X859" s="74"/>
      <c r="Y859" s="74"/>
      <c r="Z859" s="74"/>
    </row>
    <row r="860" spans="2:26" ht="12.75" customHeight="1">
      <c r="B860" s="74"/>
      <c r="C860" s="74"/>
      <c r="D860" s="74"/>
      <c r="E860" s="74"/>
      <c r="F860" s="74"/>
      <c r="G860" s="74"/>
      <c r="H860" s="74"/>
      <c r="I860" s="74"/>
      <c r="J860" s="74"/>
      <c r="K860" s="74"/>
      <c r="L860" s="74"/>
      <c r="M860" s="74"/>
      <c r="N860" s="74"/>
      <c r="O860" s="74"/>
      <c r="P860" s="74"/>
      <c r="Q860" s="74"/>
      <c r="R860" s="74"/>
      <c r="S860" s="74"/>
      <c r="T860" s="74"/>
      <c r="U860" s="74"/>
      <c r="V860" s="74"/>
      <c r="W860" s="74"/>
      <c r="X860" s="74"/>
      <c r="Y860" s="74"/>
      <c r="Z860" s="74"/>
    </row>
    <row r="861" spans="2:26" ht="12.75" customHeight="1">
      <c r="B861" s="74"/>
      <c r="C861" s="74"/>
      <c r="D861" s="74"/>
      <c r="E861" s="74"/>
      <c r="F861" s="74"/>
      <c r="G861" s="74"/>
      <c r="H861" s="74"/>
      <c r="I861" s="74"/>
      <c r="J861" s="74"/>
      <c r="K861" s="74"/>
      <c r="L861" s="74"/>
      <c r="M861" s="74"/>
      <c r="N861" s="74"/>
      <c r="O861" s="74"/>
      <c r="P861" s="74"/>
      <c r="Q861" s="74"/>
      <c r="R861" s="74"/>
      <c r="S861" s="74"/>
      <c r="T861" s="74"/>
      <c r="U861" s="74"/>
      <c r="V861" s="74"/>
      <c r="W861" s="74"/>
      <c r="X861" s="74"/>
      <c r="Y861" s="74"/>
      <c r="Z861" s="74"/>
    </row>
    <row r="862" spans="2:26" ht="12.75" customHeight="1">
      <c r="B862" s="74"/>
      <c r="C862" s="74"/>
      <c r="D862" s="74"/>
      <c r="E862" s="74"/>
      <c r="F862" s="74"/>
      <c r="G862" s="74"/>
      <c r="H862" s="74"/>
      <c r="I862" s="74"/>
      <c r="J862" s="74"/>
      <c r="K862" s="74"/>
      <c r="L862" s="74"/>
      <c r="M862" s="74"/>
      <c r="N862" s="74"/>
      <c r="O862" s="74"/>
      <c r="P862" s="74"/>
      <c r="Q862" s="74"/>
      <c r="R862" s="74"/>
      <c r="S862" s="74"/>
      <c r="T862" s="74"/>
      <c r="U862" s="74"/>
      <c r="V862" s="74"/>
      <c r="W862" s="74"/>
      <c r="X862" s="74"/>
      <c r="Y862" s="74"/>
      <c r="Z862" s="74"/>
    </row>
    <row r="863" spans="2:26" ht="12.75" customHeight="1">
      <c r="B863" s="74"/>
      <c r="C863" s="74"/>
      <c r="D863" s="74"/>
      <c r="E863" s="74"/>
      <c r="F863" s="74"/>
      <c r="G863" s="74"/>
      <c r="H863" s="74"/>
      <c r="I863" s="74"/>
      <c r="J863" s="74"/>
      <c r="K863" s="74"/>
      <c r="L863" s="74"/>
      <c r="M863" s="74"/>
      <c r="N863" s="74"/>
      <c r="O863" s="74"/>
      <c r="P863" s="74"/>
      <c r="Q863" s="74"/>
      <c r="R863" s="74"/>
      <c r="S863" s="74"/>
      <c r="T863" s="74"/>
      <c r="U863" s="74"/>
      <c r="V863" s="74"/>
      <c r="W863" s="74"/>
      <c r="X863" s="74"/>
      <c r="Y863" s="74"/>
      <c r="Z863" s="74"/>
    </row>
    <row r="864" spans="2:26" ht="12.75" customHeight="1">
      <c r="B864" s="74"/>
      <c r="C864" s="74"/>
      <c r="D864" s="74"/>
      <c r="E864" s="74"/>
      <c r="F864" s="74"/>
      <c r="G864" s="74"/>
      <c r="H864" s="74"/>
      <c r="I864" s="74"/>
      <c r="J864" s="74"/>
      <c r="K864" s="74"/>
      <c r="L864" s="74"/>
      <c r="M864" s="74"/>
      <c r="N864" s="74"/>
      <c r="O864" s="74"/>
      <c r="P864" s="74"/>
      <c r="Q864" s="74"/>
      <c r="R864" s="74"/>
      <c r="S864" s="74"/>
      <c r="T864" s="74"/>
      <c r="U864" s="74"/>
      <c r="V864" s="74"/>
      <c r="W864" s="74"/>
      <c r="X864" s="74"/>
      <c r="Y864" s="74"/>
      <c r="Z864" s="74"/>
    </row>
    <row r="865" spans="2:26" ht="12.75" customHeight="1">
      <c r="B865" s="74"/>
      <c r="C865" s="74"/>
      <c r="D865" s="74"/>
      <c r="E865" s="74"/>
      <c r="F865" s="74"/>
      <c r="G865" s="74"/>
      <c r="H865" s="74"/>
      <c r="I865" s="74"/>
      <c r="J865" s="74"/>
      <c r="K865" s="74"/>
      <c r="L865" s="74"/>
      <c r="M865" s="74"/>
      <c r="N865" s="74"/>
      <c r="O865" s="74"/>
      <c r="P865" s="74"/>
      <c r="Q865" s="74"/>
      <c r="R865" s="74"/>
      <c r="S865" s="74"/>
      <c r="T865" s="74"/>
      <c r="U865" s="74"/>
      <c r="V865" s="74"/>
      <c r="W865" s="74"/>
      <c r="X865" s="74"/>
      <c r="Y865" s="74"/>
      <c r="Z865" s="74"/>
    </row>
    <row r="866" spans="2:26" ht="12.75" customHeight="1">
      <c r="B866" s="74"/>
      <c r="C866" s="74"/>
      <c r="D866" s="74"/>
      <c r="E866" s="74"/>
      <c r="F866" s="74"/>
      <c r="G866" s="74"/>
      <c r="H866" s="74"/>
      <c r="I866" s="74"/>
      <c r="J866" s="74"/>
      <c r="K866" s="74"/>
      <c r="L866" s="74"/>
      <c r="M866" s="74"/>
      <c r="N866" s="74"/>
      <c r="O866" s="74"/>
      <c r="P866" s="74"/>
      <c r="Q866" s="74"/>
      <c r="R866" s="74"/>
      <c r="S866" s="74"/>
      <c r="T866" s="74"/>
      <c r="U866" s="74"/>
      <c r="V866" s="74"/>
      <c r="W866" s="74"/>
      <c r="X866" s="74"/>
      <c r="Y866" s="74"/>
      <c r="Z866" s="74"/>
    </row>
    <row r="867" spans="2:26" ht="12.75" customHeight="1">
      <c r="B867" s="74"/>
      <c r="C867" s="74"/>
      <c r="D867" s="74"/>
      <c r="E867" s="74"/>
      <c r="F867" s="74"/>
      <c r="G867" s="74"/>
      <c r="H867" s="74"/>
      <c r="I867" s="74"/>
      <c r="J867" s="74"/>
      <c r="K867" s="74"/>
      <c r="L867" s="74"/>
      <c r="M867" s="74"/>
      <c r="N867" s="74"/>
      <c r="O867" s="74"/>
      <c r="P867" s="74"/>
      <c r="Q867" s="74"/>
      <c r="R867" s="74"/>
      <c r="S867" s="74"/>
      <c r="T867" s="74"/>
      <c r="U867" s="74"/>
      <c r="V867" s="74"/>
      <c r="W867" s="74"/>
      <c r="X867" s="74"/>
      <c r="Y867" s="74"/>
      <c r="Z867" s="74"/>
    </row>
    <row r="868" spans="2:26" ht="12.75" customHeight="1">
      <c r="B868" s="74"/>
      <c r="C868" s="74"/>
      <c r="D868" s="74"/>
      <c r="E868" s="74"/>
      <c r="F868" s="74"/>
      <c r="G868" s="74"/>
      <c r="H868" s="74"/>
      <c r="I868" s="74"/>
      <c r="J868" s="74"/>
      <c r="K868" s="74"/>
      <c r="L868" s="74"/>
      <c r="M868" s="74"/>
      <c r="N868" s="74"/>
      <c r="O868" s="74"/>
      <c r="P868" s="74"/>
      <c r="Q868" s="74"/>
      <c r="R868" s="74"/>
      <c r="S868" s="74"/>
      <c r="T868" s="74"/>
      <c r="U868" s="74"/>
      <c r="V868" s="74"/>
      <c r="W868" s="74"/>
      <c r="X868" s="74"/>
      <c r="Y868" s="74"/>
      <c r="Z868" s="74"/>
    </row>
    <row r="869" spans="2:26" ht="12.75" customHeight="1">
      <c r="B869" s="74"/>
      <c r="C869" s="74"/>
      <c r="D869" s="74"/>
      <c r="E869" s="74"/>
      <c r="F869" s="74"/>
      <c r="G869" s="74"/>
      <c r="H869" s="74"/>
      <c r="I869" s="74"/>
      <c r="J869" s="74"/>
      <c r="K869" s="74"/>
      <c r="L869" s="74"/>
      <c r="M869" s="74"/>
      <c r="N869" s="74"/>
      <c r="O869" s="74"/>
      <c r="P869" s="74"/>
      <c r="Q869" s="74"/>
      <c r="R869" s="74"/>
      <c r="S869" s="74"/>
      <c r="T869" s="74"/>
      <c r="U869" s="74"/>
      <c r="V869" s="74"/>
      <c r="W869" s="74"/>
      <c r="X869" s="74"/>
      <c r="Y869" s="74"/>
      <c r="Z869" s="74"/>
    </row>
    <row r="870" spans="2:26" ht="12.75" customHeight="1">
      <c r="B870" s="74"/>
      <c r="C870" s="74"/>
      <c r="D870" s="74"/>
      <c r="E870" s="74"/>
      <c r="F870" s="74"/>
      <c r="G870" s="74"/>
      <c r="H870" s="74"/>
      <c r="I870" s="74"/>
      <c r="J870" s="74"/>
      <c r="K870" s="74"/>
      <c r="L870" s="74"/>
      <c r="M870" s="74"/>
      <c r="N870" s="74"/>
      <c r="O870" s="74"/>
      <c r="P870" s="74"/>
      <c r="Q870" s="74"/>
      <c r="R870" s="74"/>
      <c r="S870" s="74"/>
      <c r="T870" s="74"/>
      <c r="U870" s="74"/>
      <c r="V870" s="74"/>
      <c r="W870" s="74"/>
      <c r="X870" s="74"/>
      <c r="Y870" s="74"/>
      <c r="Z870" s="74"/>
    </row>
    <row r="871" spans="2:26" ht="12.75" customHeight="1">
      <c r="B871" s="74"/>
      <c r="C871" s="74"/>
      <c r="D871" s="74"/>
      <c r="E871" s="74"/>
      <c r="F871" s="74"/>
      <c r="G871" s="74"/>
      <c r="H871" s="74"/>
      <c r="I871" s="74"/>
      <c r="J871" s="74"/>
      <c r="K871" s="74"/>
      <c r="L871" s="74"/>
      <c r="M871" s="74"/>
      <c r="N871" s="74"/>
      <c r="O871" s="74"/>
      <c r="P871" s="74"/>
      <c r="Q871" s="74"/>
      <c r="R871" s="74"/>
      <c r="S871" s="74"/>
      <c r="T871" s="74"/>
      <c r="U871" s="74"/>
      <c r="V871" s="74"/>
      <c r="W871" s="74"/>
      <c r="X871" s="74"/>
      <c r="Y871" s="74"/>
      <c r="Z871" s="74"/>
    </row>
    <row r="872" spans="2:26" ht="12.75" customHeight="1">
      <c r="B872" s="74"/>
      <c r="C872" s="74"/>
      <c r="D872" s="74"/>
      <c r="E872" s="74"/>
      <c r="F872" s="74"/>
      <c r="G872" s="74"/>
      <c r="H872" s="74"/>
      <c r="I872" s="74"/>
      <c r="J872" s="74"/>
      <c r="K872" s="74"/>
      <c r="L872" s="74"/>
      <c r="M872" s="74"/>
      <c r="N872" s="74"/>
      <c r="O872" s="74"/>
      <c r="P872" s="74"/>
      <c r="Q872" s="74"/>
      <c r="R872" s="74"/>
      <c r="S872" s="74"/>
      <c r="T872" s="74"/>
      <c r="U872" s="74"/>
      <c r="V872" s="74"/>
      <c r="W872" s="74"/>
      <c r="X872" s="74"/>
      <c r="Y872" s="74"/>
      <c r="Z872" s="74"/>
    </row>
    <row r="873" spans="2:26" ht="12.75" customHeight="1">
      <c r="B873" s="74"/>
      <c r="C873" s="74"/>
      <c r="D873" s="74"/>
      <c r="E873" s="74"/>
      <c r="F873" s="74"/>
      <c r="G873" s="74"/>
      <c r="H873" s="74"/>
      <c r="I873" s="74"/>
      <c r="J873" s="74"/>
      <c r="K873" s="74"/>
      <c r="L873" s="74"/>
      <c r="M873" s="74"/>
      <c r="N873" s="74"/>
      <c r="O873" s="74"/>
      <c r="P873" s="74"/>
      <c r="Q873" s="74"/>
      <c r="R873" s="74"/>
      <c r="S873" s="74"/>
      <c r="T873" s="74"/>
      <c r="U873" s="74"/>
      <c r="V873" s="74"/>
      <c r="W873" s="74"/>
      <c r="X873" s="74"/>
      <c r="Y873" s="74"/>
      <c r="Z873" s="74"/>
    </row>
    <row r="874" spans="2:26" ht="12.75" customHeight="1">
      <c r="B874" s="74"/>
      <c r="C874" s="74"/>
      <c r="D874" s="74"/>
      <c r="E874" s="74"/>
      <c r="F874" s="74"/>
      <c r="G874" s="74"/>
      <c r="H874" s="74"/>
      <c r="I874" s="74"/>
      <c r="J874" s="74"/>
      <c r="K874" s="74"/>
      <c r="L874" s="74"/>
      <c r="M874" s="74"/>
      <c r="N874" s="74"/>
      <c r="O874" s="74"/>
      <c r="P874" s="74"/>
      <c r="Q874" s="74"/>
      <c r="R874" s="74"/>
      <c r="S874" s="74"/>
      <c r="T874" s="74"/>
      <c r="U874" s="74"/>
      <c r="V874" s="74"/>
      <c r="W874" s="74"/>
      <c r="X874" s="74"/>
      <c r="Y874" s="74"/>
      <c r="Z874" s="74"/>
    </row>
    <row r="875" spans="2:26" ht="12.75" customHeight="1">
      <c r="B875" s="74"/>
      <c r="C875" s="74"/>
      <c r="D875" s="74"/>
      <c r="E875" s="74"/>
      <c r="F875" s="74"/>
      <c r="G875" s="74"/>
      <c r="H875" s="74"/>
      <c r="I875" s="74"/>
      <c r="J875" s="74"/>
      <c r="K875" s="74"/>
      <c r="L875" s="74"/>
      <c r="M875" s="74"/>
      <c r="N875" s="74"/>
      <c r="O875" s="74"/>
      <c r="P875" s="74"/>
      <c r="Q875" s="74"/>
      <c r="R875" s="74"/>
      <c r="S875" s="74"/>
      <c r="T875" s="74"/>
      <c r="U875" s="74"/>
      <c r="V875" s="74"/>
      <c r="W875" s="74"/>
      <c r="X875" s="74"/>
      <c r="Y875" s="74"/>
      <c r="Z875" s="74"/>
    </row>
    <row r="876" spans="2:26" ht="12.75" customHeight="1">
      <c r="B876" s="74"/>
      <c r="C876" s="74"/>
      <c r="D876" s="74"/>
      <c r="E876" s="74"/>
      <c r="F876" s="74"/>
      <c r="G876" s="74"/>
      <c r="H876" s="74"/>
      <c r="I876" s="74"/>
      <c r="J876" s="74"/>
      <c r="K876" s="74"/>
      <c r="L876" s="74"/>
      <c r="M876" s="74"/>
      <c r="N876" s="74"/>
      <c r="O876" s="74"/>
      <c r="P876" s="74"/>
      <c r="Q876" s="74"/>
      <c r="R876" s="74"/>
      <c r="S876" s="74"/>
      <c r="T876" s="74"/>
      <c r="U876" s="74"/>
      <c r="V876" s="74"/>
      <c r="W876" s="74"/>
      <c r="X876" s="74"/>
      <c r="Y876" s="74"/>
      <c r="Z876" s="74"/>
    </row>
    <row r="877" spans="2:26" ht="12.75" customHeight="1">
      <c r="B877" s="74"/>
      <c r="C877" s="74"/>
      <c r="D877" s="74"/>
      <c r="E877" s="74"/>
      <c r="F877" s="74"/>
      <c r="G877" s="74"/>
      <c r="H877" s="74"/>
      <c r="I877" s="74"/>
      <c r="J877" s="74"/>
      <c r="K877" s="74"/>
      <c r="L877" s="74"/>
      <c r="M877" s="74"/>
      <c r="N877" s="74"/>
      <c r="O877" s="74"/>
      <c r="P877" s="74"/>
      <c r="Q877" s="74"/>
      <c r="R877" s="74"/>
      <c r="S877" s="74"/>
      <c r="T877" s="74"/>
      <c r="U877" s="74"/>
      <c r="V877" s="74"/>
      <c r="W877" s="74"/>
      <c r="X877" s="74"/>
      <c r="Y877" s="74"/>
      <c r="Z877" s="74"/>
    </row>
    <row r="878" spans="2:26" ht="12.75" customHeight="1">
      <c r="B878" s="74"/>
      <c r="C878" s="74"/>
      <c r="D878" s="74"/>
      <c r="E878" s="74"/>
      <c r="F878" s="74"/>
      <c r="G878" s="74"/>
      <c r="H878" s="74"/>
      <c r="I878" s="74"/>
      <c r="J878" s="74"/>
      <c r="K878" s="74"/>
      <c r="L878" s="74"/>
      <c r="M878" s="74"/>
      <c r="N878" s="74"/>
      <c r="O878" s="74"/>
      <c r="P878" s="74"/>
      <c r="Q878" s="74"/>
      <c r="R878" s="74"/>
      <c r="S878" s="74"/>
      <c r="T878" s="74"/>
      <c r="U878" s="74"/>
      <c r="V878" s="74"/>
      <c r="W878" s="74"/>
      <c r="X878" s="74"/>
      <c r="Y878" s="74"/>
      <c r="Z878" s="74"/>
    </row>
    <row r="879" spans="2:26" ht="12.75" customHeight="1">
      <c r="B879" s="74"/>
      <c r="C879" s="74"/>
      <c r="D879" s="74"/>
      <c r="E879" s="74"/>
      <c r="F879" s="74"/>
      <c r="G879" s="74"/>
      <c r="H879" s="74"/>
      <c r="I879" s="74"/>
      <c r="J879" s="74"/>
      <c r="K879" s="74"/>
      <c r="L879" s="74"/>
      <c r="M879" s="74"/>
      <c r="N879" s="74"/>
      <c r="O879" s="74"/>
      <c r="P879" s="74"/>
      <c r="Q879" s="74"/>
      <c r="R879" s="74"/>
      <c r="S879" s="74"/>
      <c r="T879" s="74"/>
      <c r="U879" s="74"/>
      <c r="V879" s="74"/>
      <c r="W879" s="74"/>
      <c r="X879" s="74"/>
      <c r="Y879" s="74"/>
      <c r="Z879" s="74"/>
    </row>
    <row r="880" spans="2:26" ht="12.75" customHeight="1">
      <c r="B880" s="74"/>
      <c r="C880" s="74"/>
      <c r="D880" s="74"/>
      <c r="E880" s="74"/>
      <c r="F880" s="74"/>
      <c r="G880" s="74"/>
      <c r="H880" s="74"/>
      <c r="I880" s="74"/>
      <c r="J880" s="74"/>
      <c r="K880" s="74"/>
      <c r="L880" s="74"/>
      <c r="M880" s="74"/>
      <c r="N880" s="74"/>
      <c r="O880" s="74"/>
      <c r="P880" s="74"/>
      <c r="Q880" s="74"/>
      <c r="R880" s="74"/>
      <c r="S880" s="74"/>
      <c r="T880" s="74"/>
      <c r="U880" s="74"/>
      <c r="V880" s="74"/>
      <c r="W880" s="74"/>
      <c r="X880" s="74"/>
      <c r="Y880" s="74"/>
      <c r="Z880" s="74"/>
    </row>
    <row r="881" spans="2:26" ht="12.75" customHeight="1">
      <c r="B881" s="74"/>
      <c r="C881" s="74"/>
      <c r="D881" s="74"/>
      <c r="E881" s="74"/>
      <c r="F881" s="74"/>
      <c r="G881" s="74"/>
      <c r="H881" s="74"/>
      <c r="I881" s="74"/>
      <c r="J881" s="74"/>
      <c r="K881" s="74"/>
      <c r="L881" s="74"/>
      <c r="M881" s="74"/>
      <c r="N881" s="74"/>
      <c r="O881" s="74"/>
      <c r="P881" s="74"/>
      <c r="Q881" s="74"/>
      <c r="R881" s="74"/>
      <c r="S881" s="74"/>
      <c r="T881" s="74"/>
      <c r="U881" s="74"/>
      <c r="V881" s="74"/>
      <c r="W881" s="74"/>
      <c r="X881" s="74"/>
      <c r="Y881" s="74"/>
      <c r="Z881" s="74"/>
    </row>
    <row r="882" spans="2:26" ht="12.75" customHeight="1">
      <c r="B882" s="74"/>
      <c r="C882" s="74"/>
      <c r="D882" s="74"/>
      <c r="E882" s="74"/>
      <c r="F882" s="74"/>
      <c r="G882" s="74"/>
      <c r="H882" s="74"/>
      <c r="I882" s="74"/>
      <c r="J882" s="74"/>
      <c r="K882" s="74"/>
      <c r="L882" s="74"/>
      <c r="M882" s="74"/>
      <c r="N882" s="74"/>
      <c r="O882" s="74"/>
      <c r="P882" s="74"/>
      <c r="Q882" s="74"/>
      <c r="R882" s="74"/>
      <c r="S882" s="74"/>
      <c r="T882" s="74"/>
      <c r="U882" s="74"/>
      <c r="V882" s="74"/>
      <c r="W882" s="74"/>
      <c r="X882" s="74"/>
      <c r="Y882" s="74"/>
      <c r="Z882" s="74"/>
    </row>
    <row r="883" spans="2:26" ht="12.75" customHeight="1">
      <c r="B883" s="74"/>
      <c r="C883" s="74"/>
      <c r="D883" s="74"/>
      <c r="E883" s="74"/>
      <c r="F883" s="74"/>
      <c r="G883" s="74"/>
      <c r="H883" s="74"/>
      <c r="I883" s="74"/>
      <c r="J883" s="74"/>
      <c r="K883" s="74"/>
      <c r="L883" s="74"/>
      <c r="M883" s="74"/>
      <c r="N883" s="74"/>
      <c r="O883" s="74"/>
      <c r="P883" s="74"/>
      <c r="Q883" s="74"/>
      <c r="R883" s="74"/>
      <c r="S883" s="74"/>
      <c r="T883" s="74"/>
      <c r="U883" s="74"/>
      <c r="V883" s="74"/>
      <c r="W883" s="74"/>
      <c r="X883" s="74"/>
      <c r="Y883" s="74"/>
      <c r="Z883" s="74"/>
    </row>
    <row r="884" spans="2:26" ht="12.75" customHeight="1">
      <c r="B884" s="74"/>
      <c r="C884" s="74"/>
      <c r="D884" s="74"/>
      <c r="E884" s="74"/>
      <c r="F884" s="74"/>
      <c r="G884" s="74"/>
      <c r="H884" s="74"/>
      <c r="I884" s="74"/>
      <c r="J884" s="74"/>
      <c r="K884" s="74"/>
      <c r="L884" s="74"/>
      <c r="M884" s="74"/>
      <c r="N884" s="74"/>
      <c r="O884" s="74"/>
      <c r="P884" s="74"/>
      <c r="Q884" s="74"/>
      <c r="R884" s="74"/>
      <c r="S884" s="74"/>
      <c r="T884" s="74"/>
      <c r="U884" s="74"/>
      <c r="V884" s="74"/>
      <c r="W884" s="74"/>
      <c r="X884" s="74"/>
      <c r="Y884" s="74"/>
      <c r="Z884" s="74"/>
    </row>
    <row r="885" spans="2:26" ht="12.75" customHeight="1">
      <c r="B885" s="74"/>
      <c r="C885" s="74"/>
      <c r="D885" s="74"/>
      <c r="E885" s="74"/>
      <c r="F885" s="74"/>
      <c r="G885" s="74"/>
      <c r="H885" s="74"/>
      <c r="I885" s="74"/>
      <c r="J885" s="74"/>
      <c r="K885" s="74"/>
      <c r="L885" s="74"/>
      <c r="M885" s="74"/>
      <c r="N885" s="74"/>
      <c r="O885" s="74"/>
      <c r="P885" s="74"/>
      <c r="Q885" s="74"/>
      <c r="R885" s="74"/>
      <c r="S885" s="74"/>
      <c r="T885" s="74"/>
      <c r="U885" s="74"/>
      <c r="V885" s="74"/>
      <c r="W885" s="74"/>
      <c r="X885" s="74"/>
      <c r="Y885" s="74"/>
      <c r="Z885" s="74"/>
    </row>
    <row r="886" spans="2:26" ht="12.75" customHeight="1">
      <c r="B886" s="74"/>
      <c r="C886" s="74"/>
      <c r="D886" s="74"/>
      <c r="E886" s="74"/>
      <c r="F886" s="74"/>
      <c r="G886" s="74"/>
      <c r="H886" s="74"/>
      <c r="I886" s="74"/>
      <c r="J886" s="74"/>
      <c r="K886" s="74"/>
      <c r="L886" s="74"/>
      <c r="M886" s="74"/>
      <c r="N886" s="74"/>
      <c r="O886" s="74"/>
      <c r="P886" s="74"/>
      <c r="Q886" s="74"/>
      <c r="R886" s="74"/>
      <c r="S886" s="74"/>
      <c r="T886" s="74"/>
      <c r="U886" s="74"/>
      <c r="V886" s="74"/>
      <c r="W886" s="74"/>
      <c r="X886" s="74"/>
      <c r="Y886" s="74"/>
      <c r="Z886" s="74"/>
    </row>
    <row r="887" spans="2:26" ht="12.75" customHeight="1">
      <c r="B887" s="74"/>
      <c r="C887" s="74"/>
      <c r="D887" s="74"/>
      <c r="E887" s="74"/>
      <c r="F887" s="74"/>
      <c r="G887" s="74"/>
      <c r="H887" s="74"/>
      <c r="I887" s="74"/>
      <c r="J887" s="74"/>
      <c r="K887" s="74"/>
      <c r="L887" s="74"/>
      <c r="M887" s="74"/>
      <c r="N887" s="74"/>
      <c r="O887" s="74"/>
      <c r="P887" s="74"/>
      <c r="Q887" s="74"/>
      <c r="R887" s="74"/>
      <c r="S887" s="74"/>
      <c r="T887" s="74"/>
      <c r="U887" s="74"/>
      <c r="V887" s="74"/>
      <c r="W887" s="74"/>
      <c r="X887" s="74"/>
      <c r="Y887" s="74"/>
      <c r="Z887" s="74"/>
    </row>
    <row r="888" spans="2:26" ht="12.75" customHeight="1">
      <c r="B888" s="74"/>
      <c r="C888" s="74"/>
      <c r="D888" s="74"/>
      <c r="E888" s="74"/>
      <c r="F888" s="74"/>
      <c r="G888" s="74"/>
      <c r="H888" s="74"/>
      <c r="I888" s="74"/>
      <c r="J888" s="74"/>
      <c r="K888" s="74"/>
      <c r="L888" s="74"/>
      <c r="M888" s="74"/>
      <c r="N888" s="74"/>
      <c r="O888" s="74"/>
      <c r="P888" s="74"/>
      <c r="Q888" s="74"/>
      <c r="R888" s="74"/>
      <c r="S888" s="74"/>
      <c r="T888" s="74"/>
      <c r="U888" s="74"/>
      <c r="V888" s="74"/>
      <c r="W888" s="74"/>
      <c r="X888" s="74"/>
      <c r="Y888" s="74"/>
      <c r="Z888" s="74"/>
    </row>
    <row r="889" spans="2:26" ht="12.75" customHeight="1">
      <c r="B889" s="74"/>
      <c r="C889" s="74"/>
      <c r="D889" s="74"/>
      <c r="E889" s="74"/>
      <c r="F889" s="74"/>
      <c r="G889" s="74"/>
      <c r="H889" s="74"/>
      <c r="I889" s="74"/>
      <c r="J889" s="74"/>
      <c r="K889" s="74"/>
      <c r="L889" s="74"/>
      <c r="M889" s="74"/>
      <c r="N889" s="74"/>
      <c r="O889" s="74"/>
      <c r="P889" s="74"/>
      <c r="Q889" s="74"/>
      <c r="R889" s="74"/>
      <c r="S889" s="74"/>
      <c r="T889" s="74"/>
      <c r="U889" s="74"/>
      <c r="V889" s="74"/>
      <c r="W889" s="74"/>
      <c r="X889" s="74"/>
      <c r="Y889" s="74"/>
      <c r="Z889" s="74"/>
    </row>
    <row r="890" spans="2:26" ht="12.75" customHeight="1">
      <c r="B890" s="74"/>
      <c r="C890" s="74"/>
      <c r="D890" s="74"/>
      <c r="E890" s="74"/>
      <c r="F890" s="74"/>
      <c r="G890" s="74"/>
      <c r="H890" s="74"/>
      <c r="I890" s="74"/>
      <c r="J890" s="74"/>
      <c r="K890" s="74"/>
      <c r="L890" s="74"/>
      <c r="M890" s="74"/>
      <c r="N890" s="74"/>
      <c r="O890" s="74"/>
      <c r="P890" s="74"/>
      <c r="Q890" s="74"/>
      <c r="R890" s="74"/>
      <c r="S890" s="74"/>
      <c r="T890" s="74"/>
      <c r="U890" s="74"/>
      <c r="V890" s="74"/>
      <c r="W890" s="74"/>
      <c r="X890" s="74"/>
      <c r="Y890" s="74"/>
      <c r="Z890" s="74"/>
    </row>
    <row r="891" spans="2:26" ht="12.75" customHeight="1">
      <c r="B891" s="74"/>
      <c r="C891" s="74"/>
      <c r="D891" s="74"/>
      <c r="E891" s="74"/>
      <c r="F891" s="74"/>
      <c r="G891" s="74"/>
      <c r="H891" s="74"/>
      <c r="I891" s="74"/>
      <c r="J891" s="74"/>
      <c r="K891" s="74"/>
      <c r="L891" s="74"/>
      <c r="M891" s="74"/>
      <c r="N891" s="74"/>
      <c r="O891" s="74"/>
      <c r="P891" s="74"/>
      <c r="Q891" s="74"/>
      <c r="R891" s="74"/>
      <c r="S891" s="74"/>
      <c r="T891" s="74"/>
      <c r="U891" s="74"/>
      <c r="V891" s="74"/>
      <c r="W891" s="74"/>
      <c r="X891" s="74"/>
      <c r="Y891" s="74"/>
      <c r="Z891" s="74"/>
    </row>
    <row r="892" spans="2:26" ht="12.75" customHeight="1">
      <c r="B892" s="74"/>
      <c r="C892" s="74"/>
      <c r="D892" s="74"/>
      <c r="E892" s="74"/>
      <c r="F892" s="74"/>
      <c r="G892" s="74"/>
      <c r="H892" s="74"/>
      <c r="I892" s="74"/>
      <c r="J892" s="74"/>
      <c r="K892" s="74"/>
      <c r="L892" s="74"/>
      <c r="M892" s="74"/>
      <c r="N892" s="74"/>
      <c r="O892" s="74"/>
      <c r="P892" s="74"/>
      <c r="Q892" s="74"/>
      <c r="R892" s="74"/>
      <c r="S892" s="74"/>
      <c r="T892" s="74"/>
      <c r="U892" s="74"/>
      <c r="V892" s="74"/>
      <c r="W892" s="74"/>
      <c r="X892" s="74"/>
      <c r="Y892" s="74"/>
      <c r="Z892" s="74"/>
    </row>
    <row r="893" spans="2:26" ht="12.75" customHeight="1">
      <c r="B893" s="74"/>
      <c r="C893" s="74"/>
      <c r="D893" s="74"/>
      <c r="E893" s="74"/>
      <c r="F893" s="74"/>
      <c r="G893" s="74"/>
      <c r="H893" s="74"/>
      <c r="I893" s="74"/>
      <c r="J893" s="74"/>
      <c r="K893" s="74"/>
      <c r="L893" s="74"/>
      <c r="M893" s="74"/>
      <c r="N893" s="74"/>
      <c r="O893" s="74"/>
      <c r="P893" s="74"/>
      <c r="Q893" s="74"/>
      <c r="R893" s="74"/>
      <c r="S893" s="74"/>
      <c r="T893" s="74"/>
      <c r="U893" s="74"/>
      <c r="V893" s="74"/>
      <c r="W893" s="74"/>
      <c r="X893" s="74"/>
      <c r="Y893" s="74"/>
      <c r="Z893" s="74"/>
    </row>
    <row r="894" spans="2:26" ht="12.75" customHeight="1">
      <c r="B894" s="74"/>
      <c r="C894" s="74"/>
      <c r="D894" s="74"/>
      <c r="E894" s="74"/>
      <c r="F894" s="74"/>
      <c r="G894" s="74"/>
      <c r="H894" s="74"/>
      <c r="I894" s="74"/>
      <c r="J894" s="74"/>
      <c r="K894" s="74"/>
      <c r="L894" s="74"/>
      <c r="M894" s="74"/>
      <c r="N894" s="74"/>
      <c r="O894" s="74"/>
      <c r="P894" s="74"/>
      <c r="Q894" s="74"/>
      <c r="R894" s="74"/>
      <c r="S894" s="74"/>
      <c r="T894" s="74"/>
      <c r="U894" s="74"/>
      <c r="V894" s="74"/>
      <c r="W894" s="74"/>
      <c r="X894" s="74"/>
      <c r="Y894" s="74"/>
      <c r="Z894" s="74"/>
    </row>
    <row r="895" spans="2:26" ht="12.75" customHeight="1">
      <c r="B895" s="74"/>
      <c r="C895" s="74"/>
      <c r="D895" s="74"/>
      <c r="E895" s="74"/>
      <c r="F895" s="74"/>
      <c r="G895" s="74"/>
      <c r="H895" s="74"/>
      <c r="I895" s="74"/>
      <c r="J895" s="74"/>
      <c r="K895" s="74"/>
      <c r="L895" s="74"/>
      <c r="M895" s="74"/>
      <c r="N895" s="74"/>
      <c r="O895" s="74"/>
      <c r="P895" s="74"/>
      <c r="Q895" s="74"/>
      <c r="R895" s="74"/>
      <c r="S895" s="74"/>
      <c r="T895" s="74"/>
      <c r="U895" s="74"/>
      <c r="V895" s="74"/>
      <c r="W895" s="74"/>
      <c r="X895" s="74"/>
      <c r="Y895" s="74"/>
      <c r="Z895" s="74"/>
    </row>
    <row r="896" spans="2:26" ht="12.75" customHeight="1">
      <c r="B896" s="74"/>
      <c r="C896" s="74"/>
      <c r="D896" s="74"/>
      <c r="E896" s="74"/>
      <c r="F896" s="74"/>
      <c r="G896" s="74"/>
      <c r="H896" s="74"/>
      <c r="I896" s="74"/>
      <c r="J896" s="74"/>
      <c r="K896" s="74"/>
      <c r="L896" s="74"/>
      <c r="M896" s="74"/>
      <c r="N896" s="74"/>
      <c r="O896" s="74"/>
      <c r="P896" s="74"/>
      <c r="Q896" s="74"/>
      <c r="R896" s="74"/>
      <c r="S896" s="74"/>
      <c r="T896" s="74"/>
      <c r="U896" s="74"/>
      <c r="V896" s="74"/>
      <c r="W896" s="74"/>
      <c r="X896" s="74"/>
      <c r="Y896" s="74"/>
      <c r="Z896" s="74"/>
    </row>
    <row r="897" spans="2:26" ht="12.75" customHeight="1">
      <c r="B897" s="74"/>
      <c r="C897" s="74"/>
      <c r="D897" s="74"/>
      <c r="E897" s="74"/>
      <c r="F897" s="74"/>
      <c r="G897" s="74"/>
      <c r="H897" s="74"/>
      <c r="I897" s="74"/>
      <c r="J897" s="74"/>
      <c r="K897" s="74"/>
      <c r="L897" s="74"/>
      <c r="M897" s="74"/>
      <c r="N897" s="74"/>
      <c r="O897" s="74"/>
      <c r="P897" s="74"/>
      <c r="Q897" s="74"/>
      <c r="R897" s="74"/>
      <c r="S897" s="74"/>
      <c r="T897" s="74"/>
      <c r="U897" s="74"/>
      <c r="V897" s="74"/>
      <c r="W897" s="74"/>
      <c r="X897" s="74"/>
      <c r="Y897" s="74"/>
      <c r="Z897" s="74"/>
    </row>
    <row r="898" spans="2:26" ht="12.75" customHeight="1">
      <c r="B898" s="74"/>
      <c r="C898" s="74"/>
      <c r="D898" s="74"/>
      <c r="E898" s="74"/>
      <c r="F898" s="74"/>
      <c r="G898" s="74"/>
      <c r="H898" s="74"/>
      <c r="I898" s="74"/>
      <c r="J898" s="74"/>
      <c r="K898" s="74"/>
      <c r="L898" s="74"/>
      <c r="M898" s="74"/>
      <c r="N898" s="74"/>
      <c r="O898" s="74"/>
      <c r="P898" s="74"/>
      <c r="Q898" s="74"/>
      <c r="R898" s="74"/>
      <c r="S898" s="74"/>
      <c r="T898" s="74"/>
      <c r="U898" s="74"/>
      <c r="V898" s="74"/>
      <c r="W898" s="74"/>
      <c r="X898" s="74"/>
      <c r="Y898" s="74"/>
      <c r="Z898" s="74"/>
    </row>
    <row r="899" spans="2:26" ht="12.75" customHeight="1">
      <c r="B899" s="74"/>
      <c r="C899" s="74"/>
      <c r="D899" s="74"/>
      <c r="E899" s="74"/>
      <c r="F899" s="74"/>
      <c r="G899" s="74"/>
      <c r="H899" s="74"/>
      <c r="I899" s="74"/>
      <c r="J899" s="74"/>
      <c r="K899" s="74"/>
      <c r="L899" s="74"/>
      <c r="M899" s="74"/>
      <c r="N899" s="74"/>
      <c r="O899" s="74"/>
      <c r="P899" s="74"/>
      <c r="Q899" s="74"/>
      <c r="R899" s="74"/>
      <c r="S899" s="74"/>
      <c r="T899" s="74"/>
      <c r="U899" s="74"/>
      <c r="V899" s="74"/>
      <c r="W899" s="74"/>
      <c r="X899" s="74"/>
      <c r="Y899" s="74"/>
      <c r="Z899" s="74"/>
    </row>
    <row r="900" spans="2:26" ht="12.75" customHeight="1">
      <c r="B900" s="74"/>
      <c r="C900" s="74"/>
      <c r="D900" s="74"/>
      <c r="E900" s="74"/>
      <c r="F900" s="74"/>
      <c r="G900" s="74"/>
      <c r="H900" s="74"/>
      <c r="I900" s="74"/>
      <c r="J900" s="74"/>
      <c r="K900" s="74"/>
      <c r="L900" s="74"/>
      <c r="M900" s="74"/>
      <c r="N900" s="74"/>
      <c r="O900" s="74"/>
      <c r="P900" s="74"/>
      <c r="Q900" s="74"/>
      <c r="R900" s="74"/>
      <c r="S900" s="74"/>
      <c r="T900" s="74"/>
      <c r="U900" s="74"/>
      <c r="V900" s="74"/>
      <c r="W900" s="74"/>
      <c r="X900" s="74"/>
      <c r="Y900" s="74"/>
      <c r="Z900" s="74"/>
    </row>
    <row r="901" spans="2:26" ht="12.75" customHeight="1">
      <c r="B901" s="74"/>
      <c r="C901" s="74"/>
      <c r="D901" s="74"/>
      <c r="E901" s="74"/>
      <c r="F901" s="74"/>
      <c r="G901" s="74"/>
      <c r="H901" s="74"/>
      <c r="I901" s="74"/>
      <c r="J901" s="74"/>
      <c r="K901" s="74"/>
      <c r="L901" s="74"/>
      <c r="M901" s="74"/>
      <c r="N901" s="74"/>
      <c r="O901" s="74"/>
      <c r="P901" s="74"/>
      <c r="Q901" s="74"/>
      <c r="R901" s="74"/>
      <c r="S901" s="74"/>
      <c r="T901" s="74"/>
      <c r="U901" s="74"/>
      <c r="V901" s="74"/>
      <c r="W901" s="74"/>
      <c r="X901" s="74"/>
      <c r="Y901" s="74"/>
      <c r="Z901" s="74"/>
    </row>
    <row r="902" spans="2:26" ht="12.75" customHeight="1">
      <c r="B902" s="74"/>
      <c r="C902" s="74"/>
      <c r="D902" s="74"/>
      <c r="E902" s="74"/>
      <c r="F902" s="74"/>
      <c r="G902" s="74"/>
      <c r="H902" s="74"/>
      <c r="I902" s="74"/>
      <c r="J902" s="74"/>
      <c r="K902" s="74"/>
      <c r="L902" s="74"/>
      <c r="M902" s="74"/>
      <c r="N902" s="74"/>
      <c r="O902" s="74"/>
      <c r="P902" s="74"/>
      <c r="Q902" s="74"/>
      <c r="R902" s="74"/>
      <c r="S902" s="74"/>
      <c r="T902" s="74"/>
      <c r="U902" s="74"/>
      <c r="V902" s="74"/>
      <c r="W902" s="74"/>
      <c r="X902" s="74"/>
      <c r="Y902" s="74"/>
      <c r="Z902" s="74"/>
    </row>
    <row r="903" spans="2:26" ht="12.75" customHeight="1">
      <c r="B903" s="74"/>
      <c r="C903" s="74"/>
      <c r="D903" s="74"/>
      <c r="E903" s="74"/>
      <c r="F903" s="74"/>
      <c r="G903" s="74"/>
      <c r="H903" s="74"/>
      <c r="I903" s="74"/>
      <c r="J903" s="74"/>
      <c r="K903" s="74"/>
      <c r="L903" s="74"/>
      <c r="M903" s="74"/>
      <c r="N903" s="74"/>
      <c r="O903" s="74"/>
      <c r="P903" s="74"/>
      <c r="Q903" s="74"/>
      <c r="R903" s="74"/>
      <c r="S903" s="74"/>
      <c r="T903" s="74"/>
      <c r="U903" s="74"/>
      <c r="V903" s="74"/>
      <c r="W903" s="74"/>
      <c r="X903" s="74"/>
      <c r="Y903" s="74"/>
      <c r="Z903" s="74"/>
    </row>
    <row r="904" spans="2:26" ht="12.75" customHeight="1">
      <c r="B904" s="74"/>
      <c r="C904" s="74"/>
      <c r="D904" s="74"/>
      <c r="E904" s="74"/>
      <c r="F904" s="74"/>
      <c r="G904" s="74"/>
      <c r="H904" s="74"/>
      <c r="I904" s="74"/>
      <c r="J904" s="74"/>
      <c r="K904" s="74"/>
      <c r="L904" s="74"/>
      <c r="M904" s="74"/>
      <c r="N904" s="74"/>
      <c r="O904" s="74"/>
      <c r="P904" s="74"/>
      <c r="Q904" s="74"/>
      <c r="R904" s="74"/>
      <c r="S904" s="74"/>
      <c r="T904" s="74"/>
      <c r="U904" s="74"/>
      <c r="V904" s="74"/>
      <c r="W904" s="74"/>
      <c r="X904" s="74"/>
      <c r="Y904" s="74"/>
      <c r="Z904" s="74"/>
    </row>
    <row r="905" spans="2:26" ht="12.75" customHeight="1">
      <c r="B905" s="74"/>
      <c r="C905" s="74"/>
      <c r="D905" s="74"/>
      <c r="E905" s="74"/>
      <c r="F905" s="74"/>
      <c r="G905" s="74"/>
      <c r="H905" s="74"/>
      <c r="I905" s="74"/>
      <c r="J905" s="74"/>
      <c r="K905" s="74"/>
      <c r="L905" s="74"/>
      <c r="M905" s="74"/>
      <c r="N905" s="74"/>
      <c r="O905" s="74"/>
      <c r="P905" s="74"/>
      <c r="Q905" s="74"/>
      <c r="R905" s="74"/>
      <c r="S905" s="74"/>
      <c r="T905" s="74"/>
      <c r="U905" s="74"/>
      <c r="V905" s="74"/>
      <c r="W905" s="74"/>
      <c r="X905" s="74"/>
      <c r="Y905" s="74"/>
      <c r="Z905" s="74"/>
    </row>
    <row r="906" spans="2:26" ht="12.75" customHeight="1">
      <c r="B906" s="74"/>
      <c r="C906" s="74"/>
      <c r="D906" s="74"/>
      <c r="E906" s="74"/>
      <c r="F906" s="74"/>
      <c r="G906" s="74"/>
      <c r="H906" s="74"/>
      <c r="I906" s="74"/>
      <c r="J906" s="74"/>
      <c r="K906" s="74"/>
      <c r="L906" s="74"/>
      <c r="M906" s="74"/>
      <c r="N906" s="74"/>
      <c r="O906" s="74"/>
      <c r="P906" s="74"/>
      <c r="Q906" s="74"/>
      <c r="R906" s="74"/>
      <c r="S906" s="74"/>
      <c r="T906" s="74"/>
      <c r="U906" s="74"/>
      <c r="V906" s="74"/>
      <c r="W906" s="74"/>
      <c r="X906" s="74"/>
      <c r="Y906" s="74"/>
      <c r="Z906" s="74"/>
    </row>
    <row r="907" spans="2:26" ht="12.75" customHeight="1">
      <c r="B907" s="74"/>
      <c r="C907" s="74"/>
      <c r="D907" s="74"/>
      <c r="E907" s="74"/>
      <c r="F907" s="74"/>
      <c r="G907" s="74"/>
      <c r="H907" s="74"/>
      <c r="I907" s="74"/>
      <c r="J907" s="74"/>
      <c r="K907" s="74"/>
      <c r="L907" s="74"/>
      <c r="M907" s="74"/>
      <c r="N907" s="74"/>
      <c r="O907" s="74"/>
      <c r="P907" s="74"/>
      <c r="Q907" s="74"/>
      <c r="R907" s="74"/>
      <c r="S907" s="74"/>
      <c r="T907" s="74"/>
      <c r="U907" s="74"/>
      <c r="V907" s="74"/>
      <c r="W907" s="74"/>
      <c r="X907" s="74"/>
      <c r="Y907" s="74"/>
      <c r="Z907" s="74"/>
    </row>
    <row r="908" spans="2:26" ht="12.75" customHeight="1">
      <c r="B908" s="74"/>
      <c r="C908" s="74"/>
      <c r="D908" s="74"/>
      <c r="E908" s="74"/>
      <c r="F908" s="74"/>
      <c r="G908" s="74"/>
      <c r="H908" s="74"/>
      <c r="I908" s="74"/>
      <c r="J908" s="74"/>
      <c r="K908" s="74"/>
      <c r="L908" s="74"/>
      <c r="M908" s="74"/>
      <c r="N908" s="74"/>
      <c r="O908" s="74"/>
      <c r="P908" s="74"/>
      <c r="Q908" s="74"/>
      <c r="R908" s="74"/>
      <c r="S908" s="74"/>
      <c r="T908" s="74"/>
      <c r="U908" s="74"/>
      <c r="V908" s="74"/>
      <c r="W908" s="74"/>
      <c r="X908" s="74"/>
      <c r="Y908" s="74"/>
      <c r="Z908" s="74"/>
    </row>
    <row r="909" spans="2:26" ht="12.75" customHeight="1">
      <c r="B909" s="74"/>
      <c r="C909" s="74"/>
      <c r="D909" s="74"/>
      <c r="E909" s="74"/>
      <c r="F909" s="74"/>
      <c r="G909" s="74"/>
      <c r="H909" s="74"/>
      <c r="I909" s="74"/>
      <c r="J909" s="74"/>
      <c r="K909" s="74"/>
      <c r="L909" s="74"/>
      <c r="M909" s="74"/>
      <c r="N909" s="74"/>
      <c r="O909" s="74"/>
      <c r="P909" s="74"/>
      <c r="Q909" s="74"/>
      <c r="R909" s="74"/>
      <c r="S909" s="74"/>
      <c r="T909" s="74"/>
      <c r="U909" s="74"/>
      <c r="V909" s="74"/>
      <c r="W909" s="74"/>
      <c r="X909" s="74"/>
      <c r="Y909" s="74"/>
      <c r="Z909" s="74"/>
    </row>
    <row r="910" spans="2:26" ht="12.75" customHeight="1">
      <c r="B910" s="74"/>
      <c r="C910" s="74"/>
      <c r="D910" s="74"/>
      <c r="E910" s="74"/>
      <c r="F910" s="74"/>
      <c r="G910" s="74"/>
      <c r="H910" s="74"/>
      <c r="I910" s="74"/>
      <c r="J910" s="74"/>
      <c r="K910" s="74"/>
      <c r="L910" s="74"/>
      <c r="M910" s="74"/>
      <c r="N910" s="74"/>
      <c r="O910" s="74"/>
      <c r="P910" s="74"/>
      <c r="Q910" s="74"/>
      <c r="R910" s="74"/>
      <c r="S910" s="74"/>
      <c r="T910" s="74"/>
      <c r="U910" s="74"/>
      <c r="V910" s="74"/>
      <c r="W910" s="74"/>
      <c r="X910" s="74"/>
      <c r="Y910" s="74"/>
      <c r="Z910" s="74"/>
    </row>
    <row r="911" spans="2:26" ht="12.75" customHeight="1">
      <c r="B911" s="74"/>
      <c r="C911" s="74"/>
      <c r="D911" s="74"/>
      <c r="E911" s="74"/>
      <c r="F911" s="74"/>
      <c r="G911" s="74"/>
      <c r="H911" s="74"/>
      <c r="I911" s="74"/>
      <c r="J911" s="74"/>
      <c r="K911" s="74"/>
      <c r="L911" s="74"/>
      <c r="M911" s="74"/>
      <c r="N911" s="74"/>
      <c r="O911" s="74"/>
      <c r="P911" s="74"/>
      <c r="Q911" s="74"/>
      <c r="R911" s="74"/>
      <c r="S911" s="74"/>
      <c r="T911" s="74"/>
      <c r="U911" s="74"/>
      <c r="V911" s="74"/>
      <c r="W911" s="74"/>
      <c r="X911" s="74"/>
      <c r="Y911" s="74"/>
      <c r="Z911" s="74"/>
    </row>
    <row r="912" spans="2:26" ht="12.75" customHeight="1">
      <c r="B912" s="74"/>
      <c r="C912" s="74"/>
      <c r="D912" s="74"/>
      <c r="E912" s="74"/>
      <c r="F912" s="74"/>
      <c r="G912" s="74"/>
      <c r="H912" s="74"/>
      <c r="I912" s="74"/>
      <c r="J912" s="74"/>
      <c r="K912" s="74"/>
      <c r="L912" s="74"/>
      <c r="M912" s="74"/>
      <c r="N912" s="74"/>
      <c r="O912" s="74"/>
      <c r="P912" s="74"/>
      <c r="Q912" s="74"/>
      <c r="R912" s="74"/>
      <c r="S912" s="74"/>
      <c r="T912" s="74"/>
      <c r="U912" s="74"/>
      <c r="V912" s="74"/>
      <c r="W912" s="74"/>
      <c r="X912" s="74"/>
      <c r="Y912" s="74"/>
      <c r="Z912" s="74"/>
    </row>
    <row r="913" spans="2:26" ht="12.75" customHeight="1">
      <c r="B913" s="74"/>
      <c r="C913" s="74"/>
      <c r="D913" s="74"/>
      <c r="E913" s="74"/>
      <c r="F913" s="74"/>
      <c r="G913" s="74"/>
      <c r="H913" s="74"/>
      <c r="I913" s="74"/>
      <c r="J913" s="74"/>
      <c r="K913" s="74"/>
      <c r="L913" s="74"/>
      <c r="M913" s="74"/>
      <c r="N913" s="74"/>
      <c r="O913" s="74"/>
      <c r="P913" s="74"/>
      <c r="Q913" s="74"/>
      <c r="R913" s="74"/>
      <c r="S913" s="74"/>
      <c r="T913" s="74"/>
      <c r="U913" s="74"/>
      <c r="V913" s="74"/>
      <c r="W913" s="74"/>
      <c r="X913" s="74"/>
      <c r="Y913" s="74"/>
      <c r="Z913" s="74"/>
    </row>
    <row r="914" spans="2:26" ht="12.75" customHeight="1">
      <c r="B914" s="74"/>
      <c r="C914" s="74"/>
      <c r="D914" s="74"/>
      <c r="E914" s="74"/>
      <c r="F914" s="74"/>
      <c r="G914" s="74"/>
      <c r="H914" s="74"/>
      <c r="I914" s="74"/>
      <c r="J914" s="74"/>
      <c r="K914" s="74"/>
      <c r="L914" s="74"/>
      <c r="M914" s="74"/>
      <c r="N914" s="74"/>
      <c r="O914" s="74"/>
      <c r="P914" s="74"/>
      <c r="Q914" s="74"/>
      <c r="R914" s="74"/>
      <c r="S914" s="74"/>
      <c r="T914" s="74"/>
      <c r="U914" s="74"/>
      <c r="V914" s="74"/>
      <c r="W914" s="74"/>
      <c r="X914" s="74"/>
      <c r="Y914" s="74"/>
      <c r="Z914" s="74"/>
    </row>
    <row r="915" spans="2:26" ht="12.75" customHeight="1">
      <c r="B915" s="74"/>
      <c r="C915" s="74"/>
      <c r="D915" s="74"/>
      <c r="E915" s="74"/>
      <c r="F915" s="74"/>
      <c r="G915" s="74"/>
      <c r="H915" s="74"/>
      <c r="I915" s="74"/>
      <c r="J915" s="74"/>
      <c r="K915" s="74"/>
      <c r="L915" s="74"/>
      <c r="M915" s="74"/>
      <c r="N915" s="74"/>
      <c r="O915" s="74"/>
      <c r="P915" s="74"/>
      <c r="Q915" s="74"/>
      <c r="R915" s="74"/>
      <c r="S915" s="74"/>
      <c r="T915" s="74"/>
      <c r="U915" s="74"/>
      <c r="V915" s="74"/>
      <c r="W915" s="74"/>
      <c r="X915" s="74"/>
      <c r="Y915" s="74"/>
      <c r="Z915" s="74"/>
    </row>
    <row r="916" spans="2:26" ht="12.75" customHeight="1">
      <c r="B916" s="74"/>
      <c r="C916" s="74"/>
      <c r="D916" s="74"/>
      <c r="E916" s="74"/>
      <c r="F916" s="74"/>
      <c r="G916" s="74"/>
      <c r="H916" s="74"/>
      <c r="I916" s="74"/>
      <c r="J916" s="74"/>
      <c r="K916" s="74"/>
      <c r="L916" s="74"/>
      <c r="M916" s="74"/>
      <c r="N916" s="74"/>
      <c r="O916" s="74"/>
      <c r="P916" s="74"/>
      <c r="Q916" s="74"/>
      <c r="R916" s="74"/>
      <c r="S916" s="74"/>
      <c r="T916" s="74"/>
      <c r="U916" s="74"/>
      <c r="V916" s="74"/>
      <c r="W916" s="74"/>
      <c r="X916" s="74"/>
      <c r="Y916" s="74"/>
      <c r="Z916" s="74"/>
    </row>
    <row r="917" spans="2:26" ht="12.75" customHeight="1">
      <c r="B917" s="74"/>
      <c r="C917" s="74"/>
      <c r="D917" s="74"/>
      <c r="E917" s="74"/>
      <c r="F917" s="74"/>
      <c r="G917" s="74"/>
      <c r="H917" s="74"/>
      <c r="I917" s="74"/>
      <c r="J917" s="74"/>
      <c r="K917" s="74"/>
      <c r="L917" s="74"/>
      <c r="M917" s="74"/>
      <c r="N917" s="74"/>
      <c r="O917" s="74"/>
      <c r="P917" s="74"/>
      <c r="Q917" s="74"/>
      <c r="R917" s="74"/>
      <c r="S917" s="74"/>
      <c r="T917" s="74"/>
      <c r="U917" s="74"/>
      <c r="V917" s="74"/>
      <c r="W917" s="74"/>
      <c r="X917" s="74"/>
      <c r="Y917" s="74"/>
      <c r="Z917" s="74"/>
    </row>
    <row r="918" spans="2:26" ht="12.75" customHeight="1">
      <c r="B918" s="74"/>
      <c r="C918" s="74"/>
      <c r="D918" s="74"/>
      <c r="E918" s="74"/>
      <c r="F918" s="74"/>
      <c r="G918" s="74"/>
      <c r="H918" s="74"/>
      <c r="I918" s="74"/>
      <c r="J918" s="74"/>
      <c r="K918" s="74"/>
      <c r="L918" s="74"/>
      <c r="M918" s="74"/>
      <c r="N918" s="74"/>
      <c r="O918" s="74"/>
      <c r="P918" s="74"/>
      <c r="Q918" s="74"/>
      <c r="R918" s="74"/>
      <c r="S918" s="74"/>
      <c r="T918" s="74"/>
      <c r="U918" s="74"/>
      <c r="V918" s="74"/>
      <c r="W918" s="74"/>
      <c r="X918" s="74"/>
      <c r="Y918" s="74"/>
      <c r="Z918" s="74"/>
    </row>
    <row r="919" spans="2:26" ht="12.75" customHeight="1">
      <c r="B919" s="74"/>
      <c r="C919" s="74"/>
      <c r="D919" s="74"/>
      <c r="E919" s="74"/>
      <c r="F919" s="74"/>
      <c r="G919" s="74"/>
      <c r="H919" s="74"/>
      <c r="I919" s="74"/>
      <c r="J919" s="74"/>
      <c r="K919" s="74"/>
      <c r="L919" s="74"/>
      <c r="M919" s="74"/>
      <c r="N919" s="74"/>
      <c r="O919" s="74"/>
      <c r="P919" s="74"/>
      <c r="Q919" s="74"/>
      <c r="R919" s="74"/>
      <c r="S919" s="74"/>
      <c r="T919" s="74"/>
      <c r="U919" s="74"/>
      <c r="V919" s="74"/>
      <c r="W919" s="74"/>
      <c r="X919" s="74"/>
      <c r="Y919" s="74"/>
      <c r="Z919" s="74"/>
    </row>
    <row r="920" spans="2:26" ht="12.75" customHeight="1">
      <c r="B920" s="74"/>
      <c r="C920" s="74"/>
      <c r="D920" s="74"/>
      <c r="E920" s="74"/>
      <c r="F920" s="74"/>
      <c r="G920" s="74"/>
      <c r="H920" s="74"/>
      <c r="I920" s="74"/>
      <c r="J920" s="74"/>
      <c r="K920" s="74"/>
      <c r="L920" s="74"/>
      <c r="M920" s="74"/>
      <c r="N920" s="74"/>
      <c r="O920" s="74"/>
      <c r="P920" s="74"/>
      <c r="Q920" s="74"/>
      <c r="R920" s="74"/>
      <c r="S920" s="74"/>
      <c r="T920" s="74"/>
      <c r="U920" s="74"/>
      <c r="V920" s="74"/>
      <c r="W920" s="74"/>
      <c r="X920" s="74"/>
      <c r="Y920" s="74"/>
      <c r="Z920" s="74"/>
    </row>
    <row r="921" spans="2:26" ht="12.75" customHeight="1">
      <c r="B921" s="74"/>
      <c r="C921" s="74"/>
      <c r="D921" s="74"/>
      <c r="E921" s="74"/>
      <c r="F921" s="74"/>
      <c r="G921" s="74"/>
      <c r="H921" s="74"/>
      <c r="I921" s="74"/>
      <c r="J921" s="74"/>
      <c r="K921" s="74"/>
      <c r="L921" s="74"/>
      <c r="M921" s="74"/>
      <c r="N921" s="74"/>
      <c r="O921" s="74"/>
      <c r="P921" s="74"/>
      <c r="Q921" s="74"/>
      <c r="R921" s="74"/>
      <c r="S921" s="74"/>
      <c r="T921" s="74"/>
      <c r="U921" s="74"/>
      <c r="V921" s="74"/>
      <c r="W921" s="74"/>
      <c r="X921" s="74"/>
      <c r="Y921" s="74"/>
      <c r="Z921" s="74"/>
    </row>
    <row r="922" spans="2:26" ht="12.75" customHeight="1">
      <c r="B922" s="74"/>
      <c r="C922" s="74"/>
      <c r="D922" s="74"/>
      <c r="E922" s="74"/>
      <c r="F922" s="74"/>
      <c r="G922" s="74"/>
      <c r="H922" s="74"/>
      <c r="I922" s="74"/>
      <c r="J922" s="74"/>
      <c r="K922" s="74"/>
      <c r="L922" s="74"/>
      <c r="M922" s="74"/>
      <c r="N922" s="74"/>
      <c r="O922" s="74"/>
      <c r="P922" s="74"/>
      <c r="Q922" s="74"/>
      <c r="R922" s="74"/>
      <c r="S922" s="74"/>
      <c r="T922" s="74"/>
      <c r="U922" s="74"/>
      <c r="V922" s="74"/>
      <c r="W922" s="74"/>
      <c r="X922" s="74"/>
      <c r="Y922" s="74"/>
      <c r="Z922" s="74"/>
    </row>
    <row r="923" spans="2:26" ht="12.75" customHeight="1">
      <c r="B923" s="74"/>
      <c r="C923" s="74"/>
      <c r="D923" s="74"/>
      <c r="E923" s="74"/>
      <c r="F923" s="74"/>
      <c r="G923" s="74"/>
      <c r="H923" s="74"/>
      <c r="I923" s="74"/>
      <c r="J923" s="74"/>
      <c r="K923" s="74"/>
      <c r="L923" s="74"/>
      <c r="M923" s="74"/>
      <c r="N923" s="74"/>
      <c r="O923" s="74"/>
      <c r="P923" s="74"/>
      <c r="Q923" s="74"/>
      <c r="R923" s="74"/>
      <c r="S923" s="74"/>
      <c r="T923" s="74"/>
      <c r="U923" s="74"/>
      <c r="V923" s="74"/>
      <c r="W923" s="74"/>
      <c r="X923" s="74"/>
      <c r="Y923" s="74"/>
      <c r="Z923" s="74"/>
    </row>
    <row r="924" spans="2:26" ht="12.75" customHeight="1">
      <c r="B924" s="74"/>
      <c r="C924" s="74"/>
      <c r="D924" s="74"/>
      <c r="E924" s="74"/>
      <c r="F924" s="74"/>
      <c r="G924" s="74"/>
      <c r="H924" s="74"/>
      <c r="I924" s="74"/>
      <c r="J924" s="74"/>
      <c r="K924" s="74"/>
      <c r="L924" s="74"/>
      <c r="M924" s="74"/>
      <c r="N924" s="74"/>
      <c r="O924" s="74"/>
      <c r="P924" s="74"/>
      <c r="Q924" s="74"/>
      <c r="R924" s="74"/>
      <c r="S924" s="74"/>
      <c r="T924" s="74"/>
      <c r="U924" s="74"/>
      <c r="V924" s="74"/>
      <c r="W924" s="74"/>
      <c r="X924" s="74"/>
      <c r="Y924" s="74"/>
      <c r="Z924" s="74"/>
    </row>
    <row r="925" spans="2:26" ht="12.75" customHeight="1">
      <c r="B925" s="74"/>
      <c r="C925" s="74"/>
      <c r="D925" s="74"/>
      <c r="E925" s="74"/>
      <c r="F925" s="74"/>
      <c r="G925" s="74"/>
      <c r="H925" s="74"/>
      <c r="I925" s="74"/>
      <c r="J925" s="74"/>
      <c r="K925" s="74"/>
      <c r="L925" s="74"/>
      <c r="M925" s="74"/>
      <c r="N925" s="74"/>
      <c r="O925" s="74"/>
      <c r="P925" s="74"/>
      <c r="Q925" s="74"/>
      <c r="R925" s="74"/>
      <c r="S925" s="74"/>
      <c r="T925" s="74"/>
      <c r="U925" s="74"/>
      <c r="V925" s="74"/>
      <c r="W925" s="74"/>
      <c r="X925" s="74"/>
      <c r="Y925" s="74"/>
      <c r="Z925" s="74"/>
    </row>
    <row r="926" spans="2:26" ht="12.75" customHeight="1">
      <c r="B926" s="74"/>
      <c r="C926" s="74"/>
      <c r="D926" s="74"/>
      <c r="E926" s="74"/>
      <c r="F926" s="74"/>
      <c r="G926" s="74"/>
      <c r="H926" s="74"/>
      <c r="I926" s="74"/>
      <c r="J926" s="74"/>
      <c r="K926" s="74"/>
      <c r="L926" s="74"/>
      <c r="M926" s="74"/>
      <c r="N926" s="74"/>
      <c r="O926" s="74"/>
      <c r="P926" s="74"/>
      <c r="Q926" s="74"/>
      <c r="R926" s="74"/>
      <c r="S926" s="74"/>
      <c r="T926" s="74"/>
      <c r="U926" s="74"/>
      <c r="V926" s="74"/>
      <c r="W926" s="74"/>
      <c r="X926" s="74"/>
      <c r="Y926" s="74"/>
      <c r="Z926" s="74"/>
    </row>
    <row r="927" spans="2:26" ht="12.75" customHeight="1">
      <c r="B927" s="74"/>
      <c r="C927" s="74"/>
      <c r="D927" s="74"/>
      <c r="E927" s="74"/>
      <c r="F927" s="74"/>
      <c r="G927" s="74"/>
      <c r="H927" s="74"/>
      <c r="I927" s="74"/>
      <c r="J927" s="74"/>
      <c r="K927" s="74"/>
      <c r="L927" s="74"/>
      <c r="M927" s="74"/>
      <c r="N927" s="74"/>
      <c r="O927" s="74"/>
      <c r="P927" s="74"/>
      <c r="Q927" s="74"/>
      <c r="R927" s="74"/>
      <c r="S927" s="74"/>
      <c r="T927" s="74"/>
      <c r="U927" s="74"/>
      <c r="V927" s="74"/>
      <c r="W927" s="74"/>
      <c r="X927" s="74"/>
      <c r="Y927" s="74"/>
      <c r="Z927" s="74"/>
    </row>
    <row r="928" spans="2:26" ht="12.75" customHeight="1">
      <c r="B928" s="74"/>
      <c r="C928" s="74"/>
      <c r="D928" s="74"/>
      <c r="E928" s="74"/>
      <c r="F928" s="74"/>
      <c r="G928" s="74"/>
      <c r="H928" s="74"/>
      <c r="I928" s="74"/>
      <c r="J928" s="74"/>
      <c r="K928" s="74"/>
      <c r="L928" s="74"/>
      <c r="M928" s="74"/>
      <c r="N928" s="74"/>
      <c r="O928" s="74"/>
      <c r="P928" s="74"/>
      <c r="Q928" s="74"/>
      <c r="R928" s="74"/>
      <c r="S928" s="74"/>
      <c r="T928" s="74"/>
      <c r="U928" s="74"/>
      <c r="V928" s="74"/>
      <c r="W928" s="74"/>
      <c r="X928" s="74"/>
      <c r="Y928" s="74"/>
      <c r="Z928" s="74"/>
    </row>
    <row r="929" spans="2:26" ht="12.75" customHeight="1">
      <c r="B929" s="74"/>
      <c r="C929" s="74"/>
      <c r="D929" s="74"/>
      <c r="E929" s="74"/>
      <c r="F929" s="74"/>
      <c r="G929" s="74"/>
      <c r="H929" s="74"/>
      <c r="I929" s="74"/>
      <c r="J929" s="74"/>
      <c r="K929" s="74"/>
      <c r="L929" s="74"/>
      <c r="M929" s="74"/>
      <c r="N929" s="74"/>
      <c r="O929" s="74"/>
      <c r="P929" s="74"/>
      <c r="Q929" s="74"/>
      <c r="R929" s="74"/>
      <c r="S929" s="74"/>
      <c r="T929" s="74"/>
      <c r="U929" s="74"/>
      <c r="V929" s="74"/>
      <c r="W929" s="74"/>
      <c r="X929" s="74"/>
      <c r="Y929" s="74"/>
      <c r="Z929" s="74"/>
    </row>
    <row r="930" spans="2:26" ht="12.75" customHeight="1">
      <c r="B930" s="74"/>
      <c r="C930" s="74"/>
      <c r="D930" s="74"/>
      <c r="E930" s="74"/>
      <c r="F930" s="74"/>
      <c r="G930" s="74"/>
      <c r="H930" s="74"/>
      <c r="I930" s="74"/>
      <c r="J930" s="74"/>
      <c r="K930" s="74"/>
      <c r="L930" s="74"/>
      <c r="M930" s="74"/>
      <c r="N930" s="74"/>
      <c r="O930" s="74"/>
      <c r="P930" s="74"/>
      <c r="Q930" s="74"/>
      <c r="R930" s="74"/>
      <c r="S930" s="74"/>
      <c r="T930" s="74"/>
      <c r="U930" s="74"/>
      <c r="V930" s="74"/>
      <c r="W930" s="74"/>
      <c r="X930" s="74"/>
      <c r="Y930" s="74"/>
      <c r="Z930" s="74"/>
    </row>
    <row r="931" spans="2:26" ht="12.75" customHeight="1">
      <c r="B931" s="74"/>
      <c r="C931" s="74"/>
      <c r="D931" s="74"/>
      <c r="E931" s="74"/>
      <c r="F931" s="74"/>
      <c r="G931" s="74"/>
      <c r="H931" s="74"/>
      <c r="I931" s="74"/>
      <c r="J931" s="74"/>
      <c r="K931" s="74"/>
      <c r="L931" s="74"/>
      <c r="M931" s="74"/>
      <c r="N931" s="74"/>
      <c r="O931" s="74"/>
      <c r="P931" s="74"/>
      <c r="Q931" s="74"/>
      <c r="R931" s="74"/>
      <c r="S931" s="74"/>
      <c r="T931" s="74"/>
      <c r="U931" s="74"/>
      <c r="V931" s="74"/>
      <c r="W931" s="74"/>
      <c r="X931" s="74"/>
      <c r="Y931" s="74"/>
      <c r="Z931" s="74"/>
    </row>
    <row r="932" spans="2:26" ht="12.75" customHeight="1">
      <c r="B932" s="74"/>
      <c r="C932" s="74"/>
      <c r="D932" s="74"/>
      <c r="E932" s="74"/>
      <c r="F932" s="74"/>
      <c r="G932" s="74"/>
      <c r="H932" s="74"/>
      <c r="I932" s="74"/>
      <c r="J932" s="74"/>
      <c r="K932" s="74"/>
      <c r="L932" s="74"/>
      <c r="M932" s="74"/>
      <c r="N932" s="74"/>
      <c r="O932" s="74"/>
      <c r="P932" s="74"/>
      <c r="Q932" s="74"/>
      <c r="R932" s="74"/>
      <c r="S932" s="74"/>
      <c r="T932" s="74"/>
      <c r="U932" s="74"/>
      <c r="V932" s="74"/>
      <c r="W932" s="74"/>
      <c r="X932" s="74"/>
      <c r="Y932" s="74"/>
      <c r="Z932" s="74"/>
    </row>
    <row r="933" spans="2:26" ht="12.75" customHeight="1">
      <c r="B933" s="74"/>
      <c r="C933" s="74"/>
      <c r="D933" s="74"/>
      <c r="E933" s="74"/>
      <c r="F933" s="74"/>
      <c r="G933" s="74"/>
      <c r="H933" s="74"/>
      <c r="I933" s="74"/>
      <c r="J933" s="74"/>
      <c r="K933" s="74"/>
      <c r="L933" s="74"/>
      <c r="M933" s="74"/>
      <c r="N933" s="74"/>
      <c r="O933" s="74"/>
      <c r="P933" s="74"/>
      <c r="Q933" s="74"/>
      <c r="R933" s="74"/>
      <c r="S933" s="74"/>
      <c r="T933" s="74"/>
      <c r="U933" s="74"/>
      <c r="V933" s="74"/>
      <c r="W933" s="74"/>
      <c r="X933" s="74"/>
      <c r="Y933" s="74"/>
      <c r="Z933" s="74"/>
    </row>
    <row r="934" spans="2:26" ht="12.75" customHeight="1">
      <c r="B934" s="74"/>
      <c r="C934" s="74"/>
      <c r="D934" s="74"/>
      <c r="E934" s="74"/>
      <c r="F934" s="74"/>
      <c r="G934" s="74"/>
      <c r="H934" s="74"/>
      <c r="I934" s="74"/>
      <c r="J934" s="74"/>
      <c r="K934" s="74"/>
      <c r="L934" s="74"/>
      <c r="M934" s="74"/>
      <c r="N934" s="74"/>
      <c r="O934" s="74"/>
      <c r="P934" s="74"/>
      <c r="Q934" s="74"/>
      <c r="R934" s="74"/>
      <c r="S934" s="74"/>
      <c r="T934" s="74"/>
      <c r="U934" s="74"/>
      <c r="V934" s="74"/>
      <c r="W934" s="74"/>
      <c r="X934" s="74"/>
      <c r="Y934" s="74"/>
      <c r="Z934" s="74"/>
    </row>
    <row r="935" spans="2:26" ht="12.75" customHeight="1">
      <c r="B935" s="74"/>
      <c r="C935" s="74"/>
      <c r="D935" s="74"/>
      <c r="E935" s="74"/>
      <c r="F935" s="74"/>
      <c r="G935" s="74"/>
      <c r="H935" s="74"/>
      <c r="I935" s="74"/>
      <c r="J935" s="74"/>
      <c r="K935" s="74"/>
      <c r="L935" s="74"/>
      <c r="M935" s="74"/>
      <c r="N935" s="74"/>
      <c r="O935" s="74"/>
      <c r="P935" s="74"/>
      <c r="Q935" s="74"/>
      <c r="R935" s="74"/>
      <c r="S935" s="74"/>
      <c r="T935" s="74"/>
      <c r="U935" s="74"/>
      <c r="V935" s="74"/>
      <c r="W935" s="74"/>
      <c r="X935" s="74"/>
      <c r="Y935" s="74"/>
      <c r="Z935" s="74"/>
    </row>
    <row r="936" spans="2:26" ht="12.75" customHeight="1">
      <c r="B936" s="74"/>
      <c r="C936" s="74"/>
      <c r="D936" s="74"/>
      <c r="E936" s="74"/>
      <c r="F936" s="74"/>
      <c r="G936" s="74"/>
      <c r="H936" s="74"/>
      <c r="I936" s="74"/>
      <c r="J936" s="74"/>
      <c r="K936" s="74"/>
      <c r="L936" s="74"/>
      <c r="M936" s="74"/>
      <c r="N936" s="74"/>
      <c r="O936" s="74"/>
      <c r="P936" s="74"/>
      <c r="Q936" s="74"/>
      <c r="R936" s="74"/>
      <c r="S936" s="74"/>
      <c r="T936" s="74"/>
      <c r="U936" s="74"/>
      <c r="V936" s="74"/>
      <c r="W936" s="74"/>
      <c r="X936" s="74"/>
      <c r="Y936" s="74"/>
      <c r="Z936" s="74"/>
    </row>
    <row r="937" spans="2:26" ht="12.75" customHeight="1">
      <c r="B937" s="74"/>
      <c r="C937" s="74"/>
      <c r="D937" s="74"/>
      <c r="E937" s="74"/>
      <c r="F937" s="74"/>
      <c r="G937" s="74"/>
      <c r="H937" s="74"/>
      <c r="I937" s="74"/>
      <c r="J937" s="74"/>
      <c r="K937" s="74"/>
      <c r="L937" s="74"/>
      <c r="M937" s="74"/>
      <c r="N937" s="74"/>
      <c r="O937" s="74"/>
      <c r="P937" s="74"/>
      <c r="Q937" s="74"/>
      <c r="R937" s="74"/>
      <c r="S937" s="74"/>
      <c r="T937" s="74"/>
      <c r="U937" s="74"/>
      <c r="V937" s="74"/>
      <c r="W937" s="74"/>
      <c r="X937" s="74"/>
      <c r="Y937" s="74"/>
      <c r="Z937" s="74"/>
    </row>
    <row r="938" spans="2:26" ht="12.75" customHeight="1">
      <c r="B938" s="74"/>
      <c r="C938" s="74"/>
      <c r="D938" s="74"/>
      <c r="E938" s="74"/>
      <c r="F938" s="74"/>
      <c r="G938" s="74"/>
      <c r="H938" s="74"/>
      <c r="I938" s="74"/>
      <c r="J938" s="74"/>
      <c r="K938" s="74"/>
      <c r="L938" s="74"/>
      <c r="M938" s="74"/>
      <c r="N938" s="74"/>
      <c r="O938" s="74"/>
      <c r="P938" s="74"/>
      <c r="Q938" s="74"/>
      <c r="R938" s="74"/>
      <c r="S938" s="74"/>
      <c r="T938" s="74"/>
      <c r="U938" s="74"/>
      <c r="V938" s="74"/>
      <c r="W938" s="74"/>
      <c r="X938" s="74"/>
      <c r="Y938" s="74"/>
      <c r="Z938" s="74"/>
    </row>
    <row r="939" spans="2:26" ht="12.75" customHeight="1">
      <c r="B939" s="74"/>
      <c r="C939" s="74"/>
      <c r="D939" s="74"/>
      <c r="E939" s="74"/>
      <c r="F939" s="74"/>
      <c r="G939" s="74"/>
      <c r="H939" s="74"/>
      <c r="I939" s="74"/>
      <c r="J939" s="74"/>
      <c r="K939" s="74"/>
      <c r="L939" s="74"/>
      <c r="M939" s="74"/>
      <c r="N939" s="74"/>
      <c r="O939" s="74"/>
      <c r="P939" s="74"/>
      <c r="Q939" s="74"/>
      <c r="R939" s="74"/>
      <c r="S939" s="74"/>
      <c r="T939" s="74"/>
      <c r="U939" s="74"/>
      <c r="V939" s="74"/>
      <c r="W939" s="74"/>
      <c r="X939" s="74"/>
      <c r="Y939" s="74"/>
      <c r="Z939" s="74"/>
    </row>
    <row r="940" spans="2:26" ht="12.75" customHeight="1">
      <c r="B940" s="74"/>
      <c r="C940" s="74"/>
      <c r="D940" s="74"/>
      <c r="E940" s="74"/>
      <c r="F940" s="74"/>
      <c r="G940" s="74"/>
      <c r="H940" s="74"/>
      <c r="I940" s="74"/>
      <c r="J940" s="74"/>
      <c r="K940" s="74"/>
      <c r="L940" s="74"/>
      <c r="M940" s="74"/>
      <c r="N940" s="74"/>
      <c r="O940" s="74"/>
      <c r="P940" s="74"/>
      <c r="Q940" s="74"/>
      <c r="R940" s="74"/>
      <c r="S940" s="74"/>
      <c r="T940" s="74"/>
      <c r="U940" s="74"/>
      <c r="V940" s="74"/>
      <c r="W940" s="74"/>
      <c r="X940" s="74"/>
      <c r="Y940" s="74"/>
      <c r="Z940" s="74"/>
    </row>
    <row r="941" spans="2:26" ht="12.75" customHeight="1">
      <c r="B941" s="74"/>
      <c r="C941" s="74"/>
      <c r="D941" s="74"/>
      <c r="E941" s="74"/>
      <c r="F941" s="74"/>
      <c r="G941" s="74"/>
      <c r="H941" s="74"/>
      <c r="I941" s="74"/>
      <c r="J941" s="74"/>
      <c r="K941" s="74"/>
      <c r="L941" s="74"/>
      <c r="M941" s="74"/>
      <c r="N941" s="74"/>
      <c r="O941" s="74"/>
      <c r="P941" s="74"/>
      <c r="Q941" s="74"/>
      <c r="R941" s="74"/>
      <c r="S941" s="74"/>
      <c r="T941" s="74"/>
      <c r="U941" s="74"/>
      <c r="V941" s="74"/>
      <c r="W941" s="74"/>
      <c r="X941" s="74"/>
      <c r="Y941" s="74"/>
      <c r="Z941" s="74"/>
    </row>
    <row r="942" spans="2:26" ht="12.75" customHeight="1">
      <c r="B942" s="74"/>
      <c r="C942" s="74"/>
      <c r="D942" s="74"/>
      <c r="E942" s="74"/>
      <c r="F942" s="74"/>
      <c r="G942" s="74"/>
      <c r="H942" s="74"/>
      <c r="I942" s="74"/>
      <c r="J942" s="74"/>
      <c r="K942" s="74"/>
      <c r="L942" s="74"/>
      <c r="M942" s="74"/>
      <c r="N942" s="74"/>
      <c r="O942" s="74"/>
      <c r="P942" s="74"/>
      <c r="Q942" s="74"/>
      <c r="R942" s="74"/>
      <c r="S942" s="74"/>
      <c r="T942" s="74"/>
      <c r="U942" s="74"/>
      <c r="V942" s="74"/>
      <c r="W942" s="74"/>
      <c r="X942" s="74"/>
      <c r="Y942" s="74"/>
      <c r="Z942" s="74"/>
    </row>
    <row r="943" spans="2:26" ht="12.75" customHeight="1">
      <c r="B943" s="74"/>
      <c r="C943" s="74"/>
      <c r="D943" s="74"/>
      <c r="E943" s="74"/>
      <c r="F943" s="74"/>
      <c r="G943" s="74"/>
      <c r="H943" s="74"/>
      <c r="I943" s="74"/>
      <c r="J943" s="74"/>
      <c r="K943" s="74"/>
      <c r="L943" s="74"/>
      <c r="M943" s="74"/>
      <c r="N943" s="74"/>
      <c r="O943" s="74"/>
      <c r="P943" s="74"/>
      <c r="Q943" s="74"/>
      <c r="R943" s="74"/>
      <c r="S943" s="74"/>
      <c r="T943" s="74"/>
      <c r="U943" s="74"/>
      <c r="V943" s="74"/>
      <c r="W943" s="74"/>
      <c r="X943" s="74"/>
      <c r="Y943" s="74"/>
      <c r="Z943" s="74"/>
    </row>
    <row r="944" spans="2:26" ht="12.75" customHeight="1">
      <c r="B944" s="74"/>
      <c r="C944" s="74"/>
      <c r="D944" s="74"/>
      <c r="E944" s="74"/>
      <c r="F944" s="74"/>
      <c r="G944" s="74"/>
      <c r="H944" s="74"/>
      <c r="I944" s="74"/>
      <c r="J944" s="74"/>
      <c r="K944" s="74"/>
      <c r="L944" s="74"/>
      <c r="M944" s="74"/>
      <c r="N944" s="74"/>
      <c r="O944" s="74"/>
      <c r="P944" s="74"/>
      <c r="Q944" s="74"/>
      <c r="R944" s="74"/>
      <c r="S944" s="74"/>
      <c r="T944" s="74"/>
      <c r="U944" s="74"/>
      <c r="V944" s="74"/>
      <c r="W944" s="74"/>
      <c r="X944" s="74"/>
      <c r="Y944" s="74"/>
      <c r="Z944" s="74"/>
    </row>
    <row r="945" spans="2:26" ht="12.75" customHeight="1">
      <c r="B945" s="74"/>
      <c r="C945" s="74"/>
      <c r="D945" s="74"/>
      <c r="E945" s="74"/>
      <c r="F945" s="74"/>
      <c r="G945" s="74"/>
      <c r="H945" s="74"/>
      <c r="I945" s="74"/>
      <c r="J945" s="74"/>
      <c r="K945" s="74"/>
      <c r="L945" s="74"/>
      <c r="M945" s="74"/>
      <c r="N945" s="74"/>
      <c r="O945" s="74"/>
      <c r="P945" s="74"/>
      <c r="Q945" s="74"/>
      <c r="R945" s="74"/>
      <c r="S945" s="74"/>
      <c r="T945" s="74"/>
      <c r="U945" s="74"/>
      <c r="V945" s="74"/>
      <c r="W945" s="74"/>
      <c r="X945" s="74"/>
      <c r="Y945" s="74"/>
      <c r="Z945" s="74"/>
    </row>
    <row r="946" spans="2:26" ht="12.75" customHeight="1">
      <c r="B946" s="74"/>
      <c r="C946" s="74"/>
      <c r="D946" s="74"/>
      <c r="E946" s="74"/>
      <c r="F946" s="74"/>
      <c r="G946" s="74"/>
      <c r="H946" s="74"/>
      <c r="I946" s="74"/>
      <c r="J946" s="74"/>
      <c r="K946" s="74"/>
      <c r="L946" s="74"/>
      <c r="M946" s="74"/>
      <c r="N946" s="74"/>
      <c r="O946" s="74"/>
      <c r="P946" s="74"/>
      <c r="Q946" s="74"/>
      <c r="R946" s="74"/>
      <c r="S946" s="74"/>
      <c r="T946" s="74"/>
      <c r="U946" s="74"/>
      <c r="V946" s="74"/>
      <c r="W946" s="74"/>
      <c r="X946" s="74"/>
      <c r="Y946" s="74"/>
      <c r="Z946" s="74"/>
    </row>
    <row r="947" spans="2:26" ht="12.75" customHeight="1">
      <c r="B947" s="74"/>
      <c r="C947" s="74"/>
      <c r="D947" s="74"/>
      <c r="E947" s="74"/>
      <c r="F947" s="74"/>
      <c r="G947" s="74"/>
      <c r="H947" s="74"/>
      <c r="I947" s="74"/>
      <c r="J947" s="74"/>
      <c r="K947" s="74"/>
      <c r="L947" s="74"/>
      <c r="M947" s="74"/>
      <c r="N947" s="74"/>
      <c r="O947" s="74"/>
      <c r="P947" s="74"/>
      <c r="Q947" s="74"/>
      <c r="R947" s="74"/>
      <c r="S947" s="74"/>
      <c r="T947" s="74"/>
      <c r="U947" s="74"/>
      <c r="V947" s="74"/>
      <c r="W947" s="74"/>
      <c r="X947" s="74"/>
      <c r="Y947" s="74"/>
      <c r="Z947" s="74"/>
    </row>
    <row r="948" spans="2:26" ht="12.75" customHeight="1">
      <c r="B948" s="74"/>
      <c r="C948" s="74"/>
      <c r="D948" s="74"/>
      <c r="E948" s="74"/>
      <c r="F948" s="74"/>
      <c r="G948" s="74"/>
      <c r="H948" s="74"/>
      <c r="I948" s="74"/>
      <c r="J948" s="74"/>
      <c r="K948" s="74"/>
      <c r="L948" s="74"/>
      <c r="M948" s="74"/>
      <c r="N948" s="74"/>
      <c r="O948" s="74"/>
      <c r="P948" s="74"/>
      <c r="Q948" s="74"/>
      <c r="R948" s="74"/>
      <c r="S948" s="74"/>
      <c r="T948" s="74"/>
      <c r="U948" s="74"/>
      <c r="V948" s="74"/>
      <c r="W948" s="74"/>
      <c r="X948" s="74"/>
      <c r="Y948" s="74"/>
      <c r="Z948" s="74"/>
    </row>
    <row r="949" spans="2:26" ht="12.75" customHeight="1">
      <c r="B949" s="74"/>
      <c r="C949" s="74"/>
      <c r="D949" s="74"/>
      <c r="E949" s="74"/>
      <c r="F949" s="74"/>
      <c r="G949" s="74"/>
      <c r="H949" s="74"/>
      <c r="I949" s="74"/>
      <c r="J949" s="74"/>
      <c r="K949" s="74"/>
      <c r="L949" s="74"/>
      <c r="M949" s="74"/>
      <c r="N949" s="74"/>
      <c r="O949" s="74"/>
      <c r="P949" s="74"/>
      <c r="Q949" s="74"/>
      <c r="R949" s="74"/>
      <c r="S949" s="74"/>
      <c r="T949" s="74"/>
      <c r="U949" s="74"/>
      <c r="V949" s="74"/>
      <c r="W949" s="74"/>
      <c r="X949" s="74"/>
      <c r="Y949" s="74"/>
      <c r="Z949" s="74"/>
    </row>
    <row r="950" spans="2:26" ht="12.75" customHeight="1">
      <c r="B950" s="74"/>
      <c r="C950" s="74"/>
      <c r="D950" s="74"/>
      <c r="E950" s="74"/>
      <c r="F950" s="74"/>
      <c r="G950" s="74"/>
      <c r="H950" s="74"/>
      <c r="I950" s="74"/>
      <c r="J950" s="74"/>
      <c r="K950" s="74"/>
      <c r="L950" s="74"/>
      <c r="M950" s="74"/>
      <c r="N950" s="74"/>
      <c r="O950" s="74"/>
      <c r="P950" s="74"/>
      <c r="Q950" s="74"/>
      <c r="R950" s="74"/>
      <c r="S950" s="74"/>
      <c r="T950" s="74"/>
      <c r="U950" s="74"/>
      <c r="V950" s="74"/>
      <c r="W950" s="74"/>
      <c r="X950" s="74"/>
      <c r="Y950" s="74"/>
      <c r="Z950" s="74"/>
    </row>
    <row r="951" spans="2:26" ht="12.75" customHeight="1">
      <c r="B951" s="74"/>
      <c r="C951" s="74"/>
      <c r="D951" s="74"/>
      <c r="E951" s="74"/>
      <c r="F951" s="74"/>
      <c r="G951" s="74"/>
      <c r="H951" s="74"/>
      <c r="I951" s="74"/>
      <c r="J951" s="74"/>
      <c r="K951" s="74"/>
      <c r="L951" s="74"/>
      <c r="M951" s="74"/>
      <c r="N951" s="74"/>
      <c r="O951" s="74"/>
      <c r="P951" s="74"/>
      <c r="Q951" s="74"/>
      <c r="R951" s="74"/>
      <c r="S951" s="74"/>
      <c r="T951" s="74"/>
      <c r="U951" s="74"/>
      <c r="V951" s="74"/>
      <c r="W951" s="74"/>
      <c r="X951" s="74"/>
      <c r="Y951" s="74"/>
      <c r="Z951" s="74"/>
    </row>
    <row r="952" spans="2:26" ht="12.75" customHeight="1">
      <c r="B952" s="74"/>
      <c r="C952" s="74"/>
      <c r="D952" s="74"/>
      <c r="E952" s="74"/>
      <c r="F952" s="74"/>
      <c r="G952" s="74"/>
      <c r="H952" s="74"/>
      <c r="I952" s="74"/>
      <c r="J952" s="74"/>
      <c r="K952" s="74"/>
      <c r="L952" s="74"/>
      <c r="M952" s="74"/>
      <c r="N952" s="74"/>
      <c r="O952" s="74"/>
      <c r="P952" s="74"/>
      <c r="Q952" s="74"/>
      <c r="R952" s="74"/>
      <c r="S952" s="74"/>
      <c r="T952" s="74"/>
      <c r="U952" s="74"/>
      <c r="V952" s="74"/>
      <c r="W952" s="74"/>
      <c r="X952" s="74"/>
      <c r="Y952" s="74"/>
      <c r="Z952" s="74"/>
    </row>
    <row r="953" spans="2:26" ht="12.75" customHeight="1">
      <c r="B953" s="74"/>
      <c r="C953" s="74"/>
      <c r="D953" s="74"/>
      <c r="E953" s="74"/>
      <c r="F953" s="74"/>
      <c r="G953" s="74"/>
      <c r="H953" s="74"/>
      <c r="I953" s="74"/>
      <c r="J953" s="74"/>
      <c r="K953" s="74"/>
      <c r="L953" s="74"/>
      <c r="M953" s="74"/>
      <c r="N953" s="74"/>
      <c r="O953" s="74"/>
      <c r="P953" s="74"/>
      <c r="Q953" s="74"/>
      <c r="R953" s="74"/>
      <c r="S953" s="74"/>
      <c r="T953" s="74"/>
      <c r="U953" s="74"/>
      <c r="V953" s="74"/>
      <c r="W953" s="74"/>
      <c r="X953" s="74"/>
      <c r="Y953" s="74"/>
      <c r="Z953" s="74"/>
    </row>
    <row r="954" spans="2:26" ht="12.75" customHeight="1">
      <c r="B954" s="74"/>
      <c r="C954" s="74"/>
      <c r="D954" s="74"/>
      <c r="E954" s="74"/>
      <c r="F954" s="74"/>
      <c r="G954" s="74"/>
      <c r="H954" s="74"/>
      <c r="I954" s="74"/>
      <c r="J954" s="74"/>
      <c r="K954" s="74"/>
      <c r="L954" s="74"/>
      <c r="M954" s="74"/>
      <c r="N954" s="74"/>
      <c r="O954" s="74"/>
      <c r="P954" s="74"/>
      <c r="Q954" s="74"/>
      <c r="R954" s="74"/>
      <c r="S954" s="74"/>
      <c r="T954" s="74"/>
      <c r="U954" s="74"/>
      <c r="V954" s="74"/>
      <c r="W954" s="74"/>
      <c r="X954" s="74"/>
      <c r="Y954" s="74"/>
      <c r="Z954" s="74"/>
    </row>
    <row r="955" spans="2:26" ht="12.75" customHeight="1">
      <c r="B955" s="74"/>
      <c r="C955" s="74"/>
      <c r="D955" s="74"/>
      <c r="E955" s="74"/>
      <c r="F955" s="74"/>
      <c r="G955" s="74"/>
      <c r="H955" s="74"/>
      <c r="I955" s="74"/>
      <c r="J955" s="74"/>
      <c r="K955" s="74"/>
      <c r="L955" s="74"/>
      <c r="M955" s="74"/>
      <c r="N955" s="74"/>
      <c r="O955" s="74"/>
      <c r="P955" s="74"/>
      <c r="Q955" s="74"/>
      <c r="R955" s="74"/>
      <c r="S955" s="74"/>
      <c r="T955" s="74"/>
      <c r="U955" s="74"/>
      <c r="V955" s="74"/>
      <c r="W955" s="74"/>
      <c r="X955" s="74"/>
      <c r="Y955" s="74"/>
      <c r="Z955" s="74"/>
    </row>
    <row r="956" spans="2:26" ht="12.75" customHeight="1">
      <c r="B956" s="74"/>
      <c r="C956" s="74"/>
      <c r="D956" s="74"/>
      <c r="E956" s="74"/>
      <c r="F956" s="74"/>
      <c r="G956" s="74"/>
      <c r="H956" s="74"/>
      <c r="I956" s="74"/>
      <c r="J956" s="74"/>
      <c r="K956" s="74"/>
      <c r="L956" s="74"/>
      <c r="M956" s="74"/>
      <c r="N956" s="74"/>
      <c r="O956" s="74"/>
      <c r="P956" s="74"/>
      <c r="Q956" s="74"/>
      <c r="R956" s="74"/>
      <c r="S956" s="74"/>
      <c r="T956" s="74"/>
      <c r="U956" s="74"/>
      <c r="V956" s="74"/>
      <c r="W956" s="74"/>
      <c r="X956" s="74"/>
      <c r="Y956" s="74"/>
      <c r="Z956" s="74"/>
    </row>
    <row r="957" spans="2:26" ht="12.75" customHeight="1">
      <c r="B957" s="74"/>
      <c r="C957" s="74"/>
      <c r="D957" s="74"/>
      <c r="E957" s="74"/>
      <c r="F957" s="74"/>
      <c r="G957" s="74"/>
      <c r="H957" s="74"/>
      <c r="I957" s="74"/>
      <c r="J957" s="74"/>
      <c r="K957" s="74"/>
      <c r="L957" s="74"/>
      <c r="M957" s="74"/>
      <c r="N957" s="74"/>
      <c r="O957" s="74"/>
      <c r="P957" s="74"/>
      <c r="Q957" s="74"/>
      <c r="R957" s="74"/>
      <c r="S957" s="74"/>
      <c r="T957" s="74"/>
      <c r="U957" s="74"/>
      <c r="V957" s="74"/>
      <c r="W957" s="74"/>
      <c r="X957" s="74"/>
      <c r="Y957" s="74"/>
      <c r="Z957" s="74"/>
    </row>
    <row r="958" spans="2:26" ht="12.75" customHeight="1">
      <c r="B958" s="74"/>
      <c r="C958" s="74"/>
      <c r="D958" s="74"/>
      <c r="E958" s="74"/>
      <c r="F958" s="74"/>
      <c r="G958" s="74"/>
      <c r="H958" s="74"/>
      <c r="I958" s="74"/>
      <c r="J958" s="74"/>
      <c r="K958" s="74"/>
      <c r="L958" s="74"/>
      <c r="M958" s="74"/>
      <c r="N958" s="74"/>
      <c r="O958" s="74"/>
      <c r="P958" s="74"/>
      <c r="Q958" s="74"/>
      <c r="R958" s="74"/>
      <c r="S958" s="74"/>
      <c r="T958" s="74"/>
      <c r="U958" s="74"/>
      <c r="V958" s="74"/>
      <c r="W958" s="74"/>
      <c r="X958" s="74"/>
      <c r="Y958" s="74"/>
      <c r="Z958" s="74"/>
    </row>
    <row r="959" spans="2:26" ht="12.75" customHeight="1">
      <c r="B959" s="74"/>
      <c r="C959" s="74"/>
      <c r="D959" s="74"/>
      <c r="E959" s="74"/>
      <c r="F959" s="74"/>
      <c r="G959" s="74"/>
      <c r="H959" s="74"/>
      <c r="I959" s="74"/>
      <c r="J959" s="74"/>
      <c r="K959" s="74"/>
      <c r="L959" s="74"/>
      <c r="M959" s="74"/>
      <c r="N959" s="74"/>
      <c r="O959" s="74"/>
      <c r="P959" s="74"/>
      <c r="Q959" s="74"/>
      <c r="R959" s="74"/>
      <c r="S959" s="74"/>
      <c r="T959" s="74"/>
      <c r="U959" s="74"/>
      <c r="V959" s="74"/>
      <c r="W959" s="74"/>
      <c r="X959" s="74"/>
      <c r="Y959" s="74"/>
      <c r="Z959" s="74"/>
    </row>
    <row r="960" spans="2:26" ht="12.75" customHeight="1">
      <c r="B960" s="74"/>
      <c r="C960" s="74"/>
      <c r="D960" s="74"/>
      <c r="E960" s="74"/>
      <c r="F960" s="74"/>
      <c r="G960" s="74"/>
      <c r="H960" s="74"/>
      <c r="I960" s="74"/>
      <c r="J960" s="74"/>
      <c r="K960" s="74"/>
      <c r="L960" s="74"/>
      <c r="M960" s="74"/>
      <c r="N960" s="74"/>
      <c r="O960" s="74"/>
      <c r="P960" s="74"/>
      <c r="Q960" s="74"/>
      <c r="R960" s="74"/>
      <c r="S960" s="74"/>
      <c r="T960" s="74"/>
      <c r="U960" s="74"/>
      <c r="V960" s="74"/>
      <c r="W960" s="74"/>
      <c r="X960" s="74"/>
      <c r="Y960" s="74"/>
      <c r="Z960" s="74"/>
    </row>
    <row r="961" spans="2:26" ht="12.75" customHeight="1">
      <c r="B961" s="74"/>
      <c r="C961" s="74"/>
      <c r="D961" s="74"/>
      <c r="E961" s="74"/>
      <c r="F961" s="74"/>
      <c r="G961" s="74"/>
      <c r="H961" s="74"/>
      <c r="I961" s="74"/>
      <c r="J961" s="74"/>
      <c r="K961" s="74"/>
      <c r="L961" s="74"/>
      <c r="M961" s="74"/>
      <c r="N961" s="74"/>
      <c r="O961" s="74"/>
      <c r="P961" s="74"/>
      <c r="Q961" s="74"/>
      <c r="R961" s="74"/>
      <c r="S961" s="74"/>
      <c r="T961" s="74"/>
      <c r="U961" s="74"/>
      <c r="V961" s="74"/>
      <c r="W961" s="74"/>
      <c r="X961" s="74"/>
      <c r="Y961" s="74"/>
      <c r="Z961" s="74"/>
    </row>
    <row r="962" spans="2:26" ht="12.75" customHeight="1">
      <c r="B962" s="74"/>
      <c r="C962" s="74"/>
      <c r="D962" s="74"/>
      <c r="E962" s="74"/>
      <c r="F962" s="74"/>
      <c r="G962" s="74"/>
      <c r="H962" s="74"/>
      <c r="I962" s="74"/>
      <c r="J962" s="74"/>
      <c r="K962" s="74"/>
      <c r="L962" s="74"/>
      <c r="M962" s="74"/>
      <c r="N962" s="74"/>
      <c r="O962" s="74"/>
      <c r="P962" s="74"/>
      <c r="Q962" s="74"/>
      <c r="R962" s="74"/>
      <c r="S962" s="74"/>
      <c r="T962" s="74"/>
      <c r="U962" s="74"/>
      <c r="V962" s="74"/>
      <c r="W962" s="74"/>
      <c r="X962" s="74"/>
      <c r="Y962" s="74"/>
      <c r="Z962" s="74"/>
    </row>
    <row r="963" spans="2:26" ht="12.75" customHeight="1">
      <c r="B963" s="74"/>
      <c r="C963" s="74"/>
      <c r="D963" s="74"/>
      <c r="E963" s="74"/>
      <c r="F963" s="74"/>
      <c r="G963" s="74"/>
      <c r="H963" s="74"/>
      <c r="I963" s="74"/>
      <c r="J963" s="74"/>
      <c r="K963" s="74"/>
      <c r="L963" s="74"/>
      <c r="M963" s="74"/>
      <c r="N963" s="74"/>
      <c r="O963" s="74"/>
      <c r="P963" s="74"/>
      <c r="Q963" s="74"/>
      <c r="R963" s="74"/>
      <c r="S963" s="74"/>
      <c r="T963" s="74"/>
      <c r="U963" s="74"/>
      <c r="V963" s="74"/>
      <c r="W963" s="74"/>
      <c r="X963" s="74"/>
      <c r="Y963" s="74"/>
      <c r="Z963" s="74"/>
    </row>
    <row r="964" spans="2:26" ht="12.75" customHeight="1">
      <c r="B964" s="74"/>
      <c r="C964" s="74"/>
      <c r="D964" s="74"/>
      <c r="E964" s="74"/>
      <c r="F964" s="74"/>
      <c r="G964" s="74"/>
      <c r="H964" s="74"/>
      <c r="I964" s="74"/>
      <c r="J964" s="74"/>
      <c r="K964" s="74"/>
      <c r="L964" s="74"/>
      <c r="M964" s="74"/>
      <c r="N964" s="74"/>
      <c r="O964" s="74"/>
      <c r="P964" s="74"/>
      <c r="Q964" s="74"/>
      <c r="R964" s="74"/>
      <c r="S964" s="74"/>
      <c r="T964" s="74"/>
      <c r="U964" s="74"/>
      <c r="V964" s="74"/>
      <c r="W964" s="74"/>
      <c r="X964" s="74"/>
      <c r="Y964" s="74"/>
      <c r="Z964" s="74"/>
    </row>
    <row r="965" spans="2:26" ht="12.75" customHeight="1">
      <c r="B965" s="74"/>
      <c r="C965" s="74"/>
      <c r="D965" s="74"/>
      <c r="E965" s="74"/>
      <c r="F965" s="74"/>
      <c r="G965" s="74"/>
      <c r="H965" s="74"/>
      <c r="I965" s="74"/>
      <c r="J965" s="74"/>
      <c r="K965" s="74"/>
      <c r="L965" s="74"/>
      <c r="M965" s="74"/>
      <c r="N965" s="74"/>
      <c r="O965" s="74"/>
      <c r="P965" s="74"/>
      <c r="Q965" s="74"/>
      <c r="R965" s="74"/>
      <c r="S965" s="74"/>
      <c r="T965" s="74"/>
      <c r="U965" s="74"/>
      <c r="V965" s="74"/>
      <c r="W965" s="74"/>
      <c r="X965" s="74"/>
      <c r="Y965" s="74"/>
      <c r="Z965" s="74"/>
    </row>
    <row r="966" spans="2:26" ht="12.75" customHeight="1">
      <c r="B966" s="74"/>
      <c r="C966" s="74"/>
      <c r="D966" s="74"/>
      <c r="E966" s="74"/>
      <c r="F966" s="74"/>
      <c r="G966" s="74"/>
      <c r="H966" s="74"/>
      <c r="I966" s="74"/>
      <c r="J966" s="74"/>
      <c r="K966" s="74"/>
      <c r="L966" s="74"/>
      <c r="M966" s="74"/>
      <c r="N966" s="74"/>
      <c r="O966" s="74"/>
      <c r="P966" s="74"/>
      <c r="Q966" s="74"/>
      <c r="R966" s="74"/>
      <c r="S966" s="74"/>
      <c r="T966" s="74"/>
      <c r="U966" s="74"/>
      <c r="V966" s="74"/>
      <c r="W966" s="74"/>
      <c r="X966" s="74"/>
      <c r="Y966" s="74"/>
      <c r="Z966" s="74"/>
    </row>
    <row r="967" spans="2:26" ht="12.75" customHeight="1">
      <c r="B967" s="74"/>
      <c r="C967" s="74"/>
      <c r="D967" s="74"/>
      <c r="E967" s="74"/>
      <c r="F967" s="74"/>
      <c r="G967" s="74"/>
      <c r="H967" s="74"/>
      <c r="I967" s="74"/>
      <c r="J967" s="74"/>
      <c r="K967" s="74"/>
      <c r="L967" s="74"/>
      <c r="M967" s="74"/>
      <c r="N967" s="74"/>
      <c r="O967" s="74"/>
      <c r="P967" s="74"/>
      <c r="Q967" s="74"/>
      <c r="R967" s="74"/>
      <c r="S967" s="74"/>
      <c r="T967" s="74"/>
      <c r="U967" s="74"/>
      <c r="V967" s="74"/>
      <c r="W967" s="74"/>
      <c r="X967" s="74"/>
      <c r="Y967" s="74"/>
      <c r="Z967" s="74"/>
    </row>
    <row r="968" spans="2:26" ht="12.75" customHeight="1">
      <c r="B968" s="74"/>
      <c r="C968" s="74"/>
      <c r="D968" s="74"/>
      <c r="E968" s="74"/>
      <c r="F968" s="74"/>
      <c r="G968" s="74"/>
      <c r="H968" s="74"/>
      <c r="I968" s="74"/>
      <c r="J968" s="74"/>
      <c r="K968" s="74"/>
      <c r="L968" s="74"/>
      <c r="M968" s="74"/>
      <c r="N968" s="74"/>
      <c r="O968" s="74"/>
      <c r="P968" s="74"/>
      <c r="Q968" s="74"/>
      <c r="R968" s="74"/>
      <c r="S968" s="74"/>
      <c r="T968" s="74"/>
      <c r="U968" s="74"/>
      <c r="V968" s="74"/>
      <c r="W968" s="74"/>
      <c r="X968" s="74"/>
      <c r="Y968" s="74"/>
      <c r="Z968" s="74"/>
    </row>
    <row r="969" spans="2:26" ht="12.75" customHeight="1">
      <c r="B969" s="74"/>
      <c r="C969" s="74"/>
      <c r="D969" s="74"/>
      <c r="E969" s="74"/>
      <c r="F969" s="74"/>
      <c r="G969" s="74"/>
      <c r="H969" s="74"/>
      <c r="I969" s="74"/>
      <c r="J969" s="74"/>
      <c r="K969" s="74"/>
      <c r="L969" s="74"/>
      <c r="M969" s="74"/>
      <c r="N969" s="74"/>
      <c r="O969" s="74"/>
      <c r="P969" s="74"/>
      <c r="Q969" s="74"/>
      <c r="R969" s="74"/>
      <c r="S969" s="74"/>
      <c r="T969" s="74"/>
      <c r="U969" s="74"/>
      <c r="V969" s="74"/>
      <c r="W969" s="74"/>
      <c r="X969" s="74"/>
      <c r="Y969" s="74"/>
      <c r="Z969" s="74"/>
    </row>
    <row r="970" spans="2:26" ht="12.75" customHeight="1">
      <c r="B970" s="74"/>
      <c r="C970" s="74"/>
      <c r="D970" s="74"/>
      <c r="E970" s="74"/>
      <c r="F970" s="74"/>
      <c r="G970" s="74"/>
      <c r="H970" s="74"/>
      <c r="I970" s="74"/>
      <c r="J970" s="74"/>
      <c r="K970" s="74"/>
      <c r="L970" s="74"/>
      <c r="M970" s="74"/>
      <c r="N970" s="74"/>
      <c r="O970" s="74"/>
      <c r="P970" s="74"/>
      <c r="Q970" s="74"/>
      <c r="R970" s="74"/>
      <c r="S970" s="74"/>
      <c r="T970" s="74"/>
      <c r="U970" s="74"/>
      <c r="V970" s="74"/>
      <c r="W970" s="74"/>
      <c r="X970" s="74"/>
      <c r="Y970" s="74"/>
      <c r="Z970" s="74"/>
    </row>
    <row r="971" spans="2:26" ht="12.75" customHeight="1">
      <c r="B971" s="74"/>
      <c r="C971" s="74"/>
      <c r="D971" s="74"/>
      <c r="E971" s="74"/>
      <c r="F971" s="74"/>
      <c r="G971" s="74"/>
      <c r="H971" s="74"/>
      <c r="I971" s="74"/>
      <c r="J971" s="74"/>
      <c r="K971" s="74"/>
      <c r="L971" s="74"/>
      <c r="M971" s="74"/>
      <c r="N971" s="74"/>
      <c r="O971" s="74"/>
      <c r="P971" s="74"/>
      <c r="Q971" s="74"/>
      <c r="R971" s="74"/>
      <c r="S971" s="74"/>
      <c r="T971" s="74"/>
      <c r="U971" s="74"/>
      <c r="V971" s="74"/>
      <c r="W971" s="74"/>
      <c r="X971" s="74"/>
      <c r="Y971" s="74"/>
      <c r="Z971" s="74"/>
    </row>
    <row r="972" spans="2:26" ht="12.75" customHeight="1">
      <c r="B972" s="74"/>
      <c r="C972" s="74"/>
      <c r="D972" s="74"/>
      <c r="E972" s="74"/>
      <c r="F972" s="74"/>
      <c r="G972" s="74"/>
      <c r="H972" s="74"/>
      <c r="I972" s="74"/>
      <c r="J972" s="74"/>
      <c r="K972" s="74"/>
      <c r="L972" s="74"/>
      <c r="M972" s="74"/>
      <c r="N972" s="74"/>
      <c r="O972" s="74"/>
      <c r="P972" s="74"/>
      <c r="Q972" s="74"/>
      <c r="R972" s="74"/>
      <c r="S972" s="74"/>
      <c r="T972" s="74"/>
      <c r="U972" s="74"/>
      <c r="V972" s="74"/>
      <c r="W972" s="74"/>
      <c r="X972" s="74"/>
      <c r="Y972" s="74"/>
      <c r="Z972" s="74"/>
    </row>
    <row r="973" spans="2:26" ht="12.75" customHeight="1">
      <c r="B973" s="74"/>
      <c r="C973" s="74"/>
      <c r="D973" s="74"/>
      <c r="E973" s="74"/>
      <c r="F973" s="74"/>
      <c r="G973" s="74"/>
      <c r="H973" s="74"/>
      <c r="I973" s="74"/>
      <c r="J973" s="74"/>
      <c r="K973" s="74"/>
      <c r="L973" s="74"/>
      <c r="M973" s="74"/>
      <c r="N973" s="74"/>
      <c r="O973" s="74"/>
      <c r="P973" s="74"/>
      <c r="Q973" s="74"/>
      <c r="R973" s="74"/>
      <c r="S973" s="74"/>
      <c r="T973" s="74"/>
      <c r="U973" s="74"/>
      <c r="V973" s="74"/>
      <c r="W973" s="74"/>
      <c r="X973" s="74"/>
      <c r="Y973" s="74"/>
      <c r="Z973" s="74"/>
    </row>
    <row r="974" spans="2:26" ht="12.75" customHeight="1">
      <c r="B974" s="74"/>
      <c r="C974" s="74"/>
      <c r="D974" s="74"/>
      <c r="E974" s="74"/>
      <c r="F974" s="74"/>
      <c r="G974" s="74"/>
      <c r="H974" s="74"/>
      <c r="I974" s="74"/>
      <c r="J974" s="74"/>
      <c r="K974" s="74"/>
      <c r="L974" s="74"/>
      <c r="M974" s="74"/>
      <c r="N974" s="74"/>
      <c r="O974" s="74"/>
      <c r="P974" s="74"/>
      <c r="Q974" s="74"/>
      <c r="R974" s="74"/>
      <c r="S974" s="74"/>
      <c r="T974" s="74"/>
      <c r="U974" s="74"/>
      <c r="V974" s="74"/>
      <c r="W974" s="74"/>
      <c r="X974" s="74"/>
      <c r="Y974" s="74"/>
      <c r="Z974" s="74"/>
    </row>
    <row r="975" spans="2:26" ht="12.75" customHeight="1">
      <c r="B975" s="74"/>
      <c r="C975" s="74"/>
      <c r="D975" s="74"/>
      <c r="E975" s="74"/>
      <c r="F975" s="74"/>
      <c r="G975" s="74"/>
      <c r="H975" s="74"/>
      <c r="I975" s="74"/>
      <c r="J975" s="74"/>
      <c r="K975" s="74"/>
      <c r="L975" s="74"/>
      <c r="M975" s="74"/>
      <c r="N975" s="74"/>
      <c r="O975" s="74"/>
      <c r="P975" s="74"/>
      <c r="Q975" s="74"/>
      <c r="R975" s="74"/>
      <c r="S975" s="74"/>
      <c r="T975" s="74"/>
      <c r="U975" s="74"/>
      <c r="V975" s="74"/>
      <c r="W975" s="74"/>
      <c r="X975" s="74"/>
      <c r="Y975" s="74"/>
      <c r="Z975" s="74"/>
    </row>
    <row r="976" spans="2:26" ht="12.75" customHeight="1">
      <c r="B976" s="74"/>
      <c r="C976" s="74"/>
      <c r="D976" s="74"/>
      <c r="E976" s="74"/>
      <c r="F976" s="74"/>
      <c r="G976" s="74"/>
      <c r="H976" s="74"/>
      <c r="I976" s="74"/>
      <c r="J976" s="74"/>
      <c r="K976" s="74"/>
      <c r="L976" s="74"/>
      <c r="M976" s="74"/>
      <c r="N976" s="74"/>
      <c r="O976" s="74"/>
      <c r="P976" s="74"/>
      <c r="Q976" s="74"/>
      <c r="R976" s="74"/>
      <c r="S976" s="74"/>
      <c r="T976" s="74"/>
      <c r="U976" s="74"/>
      <c r="V976" s="74"/>
      <c r="W976" s="74"/>
      <c r="X976" s="74"/>
      <c r="Y976" s="74"/>
      <c r="Z976" s="74"/>
    </row>
    <row r="977" spans="2:26" ht="12.75" customHeight="1">
      <c r="B977" s="74"/>
      <c r="C977" s="74"/>
      <c r="D977" s="74"/>
      <c r="E977" s="74"/>
      <c r="F977" s="74"/>
      <c r="G977" s="74"/>
      <c r="H977" s="74"/>
      <c r="I977" s="74"/>
      <c r="J977" s="74"/>
      <c r="K977" s="74"/>
      <c r="L977" s="74"/>
      <c r="M977" s="74"/>
      <c r="N977" s="74"/>
      <c r="O977" s="74"/>
      <c r="P977" s="74"/>
      <c r="Q977" s="74"/>
      <c r="R977" s="74"/>
      <c r="S977" s="74"/>
      <c r="T977" s="74"/>
      <c r="U977" s="74"/>
      <c r="V977" s="74"/>
      <c r="W977" s="74"/>
      <c r="X977" s="74"/>
      <c r="Y977" s="74"/>
      <c r="Z977" s="74"/>
    </row>
    <row r="978" spans="2:26" ht="12.75" customHeight="1">
      <c r="B978" s="74"/>
      <c r="C978" s="74"/>
      <c r="D978" s="74"/>
      <c r="E978" s="74"/>
      <c r="F978" s="74"/>
      <c r="G978" s="74"/>
      <c r="H978" s="74"/>
      <c r="I978" s="74"/>
      <c r="J978" s="74"/>
      <c r="K978" s="74"/>
      <c r="L978" s="74"/>
      <c r="M978" s="74"/>
      <c r="N978" s="74"/>
      <c r="O978" s="74"/>
      <c r="P978" s="74"/>
      <c r="Q978" s="74"/>
      <c r="R978" s="74"/>
      <c r="S978" s="74"/>
      <c r="T978" s="74"/>
      <c r="U978" s="74"/>
      <c r="V978" s="74"/>
      <c r="W978" s="74"/>
      <c r="X978" s="74"/>
      <c r="Y978" s="74"/>
      <c r="Z978" s="74"/>
    </row>
    <row r="979" spans="2:26" ht="12.75" customHeight="1">
      <c r="B979" s="74"/>
      <c r="C979" s="74"/>
      <c r="D979" s="74"/>
      <c r="E979" s="74"/>
      <c r="F979" s="74"/>
      <c r="G979" s="74"/>
      <c r="H979" s="74"/>
      <c r="I979" s="74"/>
      <c r="J979" s="74"/>
      <c r="K979" s="74"/>
      <c r="L979" s="74"/>
      <c r="M979" s="74"/>
      <c r="N979" s="74"/>
      <c r="O979" s="74"/>
      <c r="P979" s="74"/>
      <c r="Q979" s="74"/>
      <c r="R979" s="74"/>
      <c r="S979" s="74"/>
      <c r="T979" s="74"/>
      <c r="U979" s="74"/>
      <c r="V979" s="74"/>
      <c r="W979" s="74"/>
      <c r="X979" s="74"/>
      <c r="Y979" s="74"/>
      <c r="Z979" s="74"/>
    </row>
    <row r="980" spans="2:26" ht="12.75" customHeight="1">
      <c r="B980" s="74"/>
      <c r="C980" s="74"/>
      <c r="D980" s="74"/>
      <c r="E980" s="74"/>
      <c r="F980" s="74"/>
      <c r="G980" s="74"/>
      <c r="H980" s="74"/>
      <c r="I980" s="74"/>
      <c r="J980" s="74"/>
      <c r="K980" s="74"/>
      <c r="L980" s="74"/>
      <c r="M980" s="74"/>
      <c r="N980" s="74"/>
      <c r="O980" s="74"/>
      <c r="P980" s="74"/>
      <c r="Q980" s="74"/>
      <c r="R980" s="74"/>
      <c r="S980" s="74"/>
      <c r="T980" s="74"/>
      <c r="U980" s="74"/>
      <c r="V980" s="74"/>
      <c r="W980" s="74"/>
      <c r="X980" s="74"/>
      <c r="Y980" s="74"/>
      <c r="Z980" s="74"/>
    </row>
    <row r="981" spans="2:26" ht="15" customHeight="1">
      <c r="C981" s="74"/>
      <c r="D981" s="74"/>
    </row>
  </sheetData>
  <mergeCells count="5">
    <mergeCell ref="C2:G2"/>
    <mergeCell ref="C3:G3"/>
    <mergeCell ref="B4:B12"/>
    <mergeCell ref="C5:D5"/>
    <mergeCell ref="F5:G5"/>
  </mergeCells>
  <pageMargins left="0.511811024" right="0.511811024" top="0.78740157499999996" bottom="0.78740157499999996" header="0.31496062000000002" footer="0.3149606200000000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49851-A57C-4426-9BCF-5C1EAF389E6B}">
  <dimension ref="A1:H7"/>
  <sheetViews>
    <sheetView showGridLines="0" workbookViewId="0">
      <selection activeCell="H5" sqref="H5"/>
    </sheetView>
  </sheetViews>
  <sheetFormatPr defaultRowHeight="14.4"/>
  <cols>
    <col min="1" max="1" width="11.5546875" bestFit="1" customWidth="1"/>
    <col min="2" max="2" width="13" bestFit="1" customWidth="1"/>
    <col min="3" max="3" width="15" bestFit="1" customWidth="1"/>
    <col min="4" max="4" width="13.44140625" bestFit="1" customWidth="1"/>
    <col min="6" max="6" width="14.33203125" bestFit="1" customWidth="1"/>
    <col min="7" max="7" width="6.33203125" bestFit="1" customWidth="1"/>
    <col min="8" max="8" width="10" bestFit="1" customWidth="1"/>
  </cols>
  <sheetData>
    <row r="1" spans="1:8" ht="15" thickBot="1">
      <c r="A1" s="100" t="s">
        <v>105</v>
      </c>
      <c r="B1" s="100" t="s">
        <v>106</v>
      </c>
      <c r="C1" s="101" t="s">
        <v>107</v>
      </c>
      <c r="D1" s="100" t="s">
        <v>108</v>
      </c>
      <c r="E1" s="100" t="s">
        <v>109</v>
      </c>
      <c r="F1" s="101" t="s">
        <v>110</v>
      </c>
      <c r="G1" s="100" t="s">
        <v>111</v>
      </c>
      <c r="H1" s="101" t="s">
        <v>112</v>
      </c>
    </row>
    <row r="2" spans="1:8">
      <c r="A2" s="102"/>
      <c r="B2" s="103"/>
      <c r="C2" s="104"/>
      <c r="D2" s="103"/>
      <c r="E2" s="105"/>
      <c r="F2" s="106"/>
      <c r="G2" s="107"/>
      <c r="H2" s="108"/>
    </row>
    <row r="3" spans="1:8">
      <c r="A3" s="109"/>
      <c r="C3" s="110"/>
      <c r="E3" s="111"/>
      <c r="F3" s="112"/>
      <c r="G3" s="113"/>
      <c r="H3" s="114"/>
    </row>
    <row r="4" spans="1:8" ht="15" thickBot="1">
      <c r="A4" s="115"/>
      <c r="B4" s="116"/>
      <c r="C4" s="117"/>
      <c r="D4" s="116"/>
      <c r="E4" s="118"/>
      <c r="F4" s="119"/>
      <c r="G4" s="118"/>
      <c r="H4" s="120"/>
    </row>
    <row r="5" spans="1:8">
      <c r="A5" s="121"/>
      <c r="C5" s="110"/>
      <c r="E5" s="111"/>
      <c r="F5" s="112"/>
      <c r="G5" s="113"/>
      <c r="H5" s="137"/>
    </row>
    <row r="6" spans="1:8">
      <c r="A6" s="121"/>
      <c r="C6" s="110"/>
      <c r="E6" s="111"/>
      <c r="F6" s="112"/>
      <c r="G6" s="113"/>
      <c r="H6" s="122"/>
    </row>
    <row r="7" spans="1:8">
      <c r="A7" s="123"/>
      <c r="B7" s="124"/>
      <c r="C7" s="125"/>
      <c r="D7" s="124"/>
      <c r="E7" s="126"/>
      <c r="F7" s="127"/>
      <c r="G7" s="128"/>
      <c r="H7" s="129"/>
    </row>
  </sheetData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ADF2F-EA38-4B25-AD61-245128DCBE1F}">
  <dimension ref="A1:B21"/>
  <sheetViews>
    <sheetView showGridLines="0" tabSelected="1" workbookViewId="0">
      <selection activeCell="G1" sqref="G1:H2"/>
    </sheetView>
  </sheetViews>
  <sheetFormatPr defaultRowHeight="14.4"/>
  <cols>
    <col min="1" max="1" width="33.5546875" style="43" bestFit="1" customWidth="1"/>
    <col min="2" max="2" width="35.44140625" bestFit="1" customWidth="1"/>
  </cols>
  <sheetData>
    <row r="1" spans="1:2">
      <c r="A1" s="70" t="s">
        <v>70</v>
      </c>
      <c r="B1" s="71" t="s">
        <v>71</v>
      </c>
    </row>
    <row r="2" spans="1:2">
      <c r="A2" s="36" t="s">
        <v>90</v>
      </c>
      <c r="B2" s="36" t="s">
        <v>73</v>
      </c>
    </row>
    <row r="3" spans="1:2">
      <c r="A3" s="36" t="s">
        <v>65</v>
      </c>
      <c r="B3" s="36" t="s">
        <v>74</v>
      </c>
    </row>
    <row r="4" spans="1:2">
      <c r="A4" s="36" t="s">
        <v>130</v>
      </c>
      <c r="B4" s="36" t="s">
        <v>75</v>
      </c>
    </row>
    <row r="5" spans="1:2">
      <c r="A5" s="36" t="s">
        <v>72</v>
      </c>
      <c r="B5" s="36" t="s">
        <v>76</v>
      </c>
    </row>
    <row r="6" spans="1:2">
      <c r="A6" s="66" t="s">
        <v>116</v>
      </c>
      <c r="B6" s="36" t="s">
        <v>77</v>
      </c>
    </row>
    <row r="7" spans="1:2">
      <c r="A7" s="66" t="s">
        <v>64</v>
      </c>
      <c r="B7" s="36" t="s">
        <v>79</v>
      </c>
    </row>
    <row r="8" spans="1:2">
      <c r="B8" s="36" t="s">
        <v>80</v>
      </c>
    </row>
    <row r="9" spans="1:2">
      <c r="B9" s="36" t="s">
        <v>81</v>
      </c>
    </row>
    <row r="10" spans="1:2">
      <c r="B10" s="36" t="s">
        <v>82</v>
      </c>
    </row>
    <row r="11" spans="1:2">
      <c r="B11" s="36" t="s">
        <v>83</v>
      </c>
    </row>
    <row r="12" spans="1:2">
      <c r="B12" s="36" t="s">
        <v>84</v>
      </c>
    </row>
    <row r="13" spans="1:2">
      <c r="B13" s="36" t="s">
        <v>85</v>
      </c>
    </row>
    <row r="14" spans="1:2">
      <c r="B14" s="36" t="s">
        <v>86</v>
      </c>
    </row>
    <row r="15" spans="1:2">
      <c r="B15" s="36" t="s">
        <v>87</v>
      </c>
    </row>
    <row r="16" spans="1:2">
      <c r="B16" s="36" t="s">
        <v>66</v>
      </c>
    </row>
    <row r="17" spans="2:2">
      <c r="B17" s="36" t="s">
        <v>67</v>
      </c>
    </row>
    <row r="18" spans="2:2">
      <c r="B18" s="36" t="s">
        <v>68</v>
      </c>
    </row>
    <row r="19" spans="2:2">
      <c r="B19" s="36" t="s">
        <v>69</v>
      </c>
    </row>
    <row r="20" spans="2:2">
      <c r="B20" s="66" t="s">
        <v>114</v>
      </c>
    </row>
    <row r="21" spans="2:2">
      <c r="B21" s="66" t="s">
        <v>115</v>
      </c>
    </row>
  </sheetData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1000"/>
  <sheetViews>
    <sheetView workbookViewId="0"/>
  </sheetViews>
  <sheetFormatPr defaultColWidth="14.44140625" defaultRowHeight="15" customHeight="1"/>
  <cols>
    <col min="1" max="1" width="4.109375" customWidth="1"/>
    <col min="2" max="3" width="9.109375" customWidth="1"/>
    <col min="4" max="5" width="11.5546875" customWidth="1"/>
    <col min="6" max="6" width="9.109375" customWidth="1"/>
    <col min="7" max="7" width="8.6640625" customWidth="1"/>
    <col min="8" max="8" width="18" customWidth="1"/>
    <col min="9" max="22" width="15.6640625" customWidth="1"/>
    <col min="23" max="26" width="8.6640625" customWidth="1"/>
  </cols>
  <sheetData>
    <row r="1" spans="1:22" ht="14.25" customHeight="1">
      <c r="B1" s="19"/>
      <c r="C1" s="19"/>
      <c r="D1" s="13"/>
      <c r="E1" s="13"/>
      <c r="F1" s="13"/>
    </row>
    <row r="2" spans="1:22" ht="14.25" customHeight="1">
      <c r="B2" s="13"/>
      <c r="C2" s="13"/>
      <c r="D2" s="13">
        <v>1</v>
      </c>
      <c r="E2" s="13"/>
      <c r="F2" s="13">
        <v>2</v>
      </c>
      <c r="G2" s="13">
        <v>3</v>
      </c>
      <c r="H2" s="13">
        <v>4</v>
      </c>
      <c r="I2" s="13">
        <v>5</v>
      </c>
      <c r="J2" s="13">
        <v>6</v>
      </c>
      <c r="K2" s="13">
        <v>7</v>
      </c>
      <c r="L2" s="13">
        <v>8</v>
      </c>
      <c r="M2" s="13">
        <v>9</v>
      </c>
      <c r="N2" s="13">
        <v>10</v>
      </c>
      <c r="O2" s="13">
        <v>11</v>
      </c>
      <c r="P2" s="13">
        <v>12</v>
      </c>
      <c r="Q2" s="13">
        <v>13</v>
      </c>
    </row>
    <row r="3" spans="1:22" ht="14.25" customHeight="1">
      <c r="B3" s="13" t="s">
        <v>22</v>
      </c>
      <c r="C3" s="13"/>
      <c r="D3" s="13" t="e">
        <f>#REF!</f>
        <v>#REF!</v>
      </c>
      <c r="E3" s="13"/>
      <c r="F3" s="13" t="e">
        <f>#REF!</f>
        <v>#REF!</v>
      </c>
      <c r="G3" s="13" t="e">
        <f>#REF!</f>
        <v>#REF!</v>
      </c>
      <c r="H3" s="13" t="e">
        <f>#REF!</f>
        <v>#REF!</v>
      </c>
      <c r="I3" s="13" t="e">
        <f>#REF!</f>
        <v>#REF!</v>
      </c>
      <c r="J3" s="13" t="e">
        <f>#REF!</f>
        <v>#REF!</v>
      </c>
      <c r="K3" s="13" t="e">
        <f>#REF!</f>
        <v>#REF!</v>
      </c>
      <c r="L3" s="13" t="e">
        <f>#REF!</f>
        <v>#REF!</v>
      </c>
      <c r="M3" s="13" t="e">
        <f>#REF!</f>
        <v>#REF!</v>
      </c>
      <c r="N3" s="13" t="e">
        <f>#REF!</f>
        <v>#REF!</v>
      </c>
      <c r="O3" s="13" t="e">
        <f>#REF!</f>
        <v>#REF!</v>
      </c>
      <c r="P3" s="13" t="e">
        <f>#REF!</f>
        <v>#REF!</v>
      </c>
      <c r="Q3" s="13" t="e">
        <f>#REF!</f>
        <v>#REF!</v>
      </c>
    </row>
    <row r="4" spans="1:22" ht="14.25" customHeight="1">
      <c r="B4" s="13" t="s">
        <v>23</v>
      </c>
      <c r="C4" s="13"/>
      <c r="D4" s="13" t="e">
        <f>#REF!</f>
        <v>#REF!</v>
      </c>
      <c r="E4" s="13"/>
      <c r="F4" s="13" t="e">
        <f>#REF!</f>
        <v>#REF!</v>
      </c>
      <c r="G4" s="13" t="e">
        <f>#REF!</f>
        <v>#REF!</v>
      </c>
      <c r="H4" s="13" t="e">
        <f>#REF!</f>
        <v>#REF!</v>
      </c>
      <c r="I4" s="13" t="e">
        <f>#REF!</f>
        <v>#REF!</v>
      </c>
      <c r="J4" s="13" t="e">
        <f>#REF!</f>
        <v>#REF!</v>
      </c>
      <c r="K4" s="13" t="e">
        <f>#REF!</f>
        <v>#REF!</v>
      </c>
      <c r="L4" s="13" t="e">
        <f>#REF!</f>
        <v>#REF!</v>
      </c>
      <c r="M4" s="13" t="e">
        <f>#REF!</f>
        <v>#REF!</v>
      </c>
      <c r="N4" s="13" t="e">
        <f>#REF!</f>
        <v>#REF!</v>
      </c>
      <c r="O4" s="13" t="e">
        <f>#REF!</f>
        <v>#REF!</v>
      </c>
      <c r="P4" s="13" t="e">
        <f>#REF!</f>
        <v>#REF!</v>
      </c>
      <c r="Q4" s="13" t="e">
        <f>#REF!</f>
        <v>#REF!</v>
      </c>
    </row>
    <row r="5" spans="1:22" ht="14.25" customHeight="1">
      <c r="B5" s="20"/>
      <c r="C5" s="20"/>
      <c r="D5" s="15"/>
      <c r="E5" s="15"/>
      <c r="F5" s="21"/>
    </row>
    <row r="6" spans="1:22" ht="14.25" customHeight="1">
      <c r="B6" s="15" t="s">
        <v>22</v>
      </c>
      <c r="C6" s="15"/>
      <c r="D6" s="15" t="s">
        <v>23</v>
      </c>
      <c r="E6" s="15"/>
      <c r="F6" s="15"/>
      <c r="H6" s="2" t="s">
        <v>22</v>
      </c>
      <c r="I6" s="13" t="e">
        <f>#REF!</f>
        <v>#REF!</v>
      </c>
      <c r="J6" s="13" t="e">
        <f>#REF!</f>
        <v>#REF!</v>
      </c>
      <c r="K6" s="13" t="e">
        <f>#REF!</f>
        <v>#REF!</v>
      </c>
      <c r="L6" s="13" t="e">
        <f>#REF!</f>
        <v>#REF!</v>
      </c>
      <c r="M6" s="13" t="e">
        <f>#REF!</f>
        <v>#REF!</v>
      </c>
      <c r="N6" s="13" t="e">
        <f>#REF!</f>
        <v>#REF!</v>
      </c>
      <c r="O6" s="13" t="e">
        <f>#REF!</f>
        <v>#REF!</v>
      </c>
      <c r="P6" s="13" t="e">
        <f>#REF!</f>
        <v>#REF!</v>
      </c>
      <c r="Q6" s="13" t="e">
        <f>#REF!</f>
        <v>#REF!</v>
      </c>
      <c r="R6" s="13" t="e">
        <f>#REF!</f>
        <v>#REF!</v>
      </c>
      <c r="S6" s="13" t="e">
        <f>#REF!</f>
        <v>#REF!</v>
      </c>
      <c r="T6" s="13" t="e">
        <f>#REF!</f>
        <v>#REF!</v>
      </c>
      <c r="U6" s="13" t="e">
        <f>#REF!</f>
        <v>#REF!</v>
      </c>
    </row>
    <row r="7" spans="1:22" ht="14.25" customHeight="1">
      <c r="A7" s="2">
        <v>1</v>
      </c>
      <c r="B7" s="22" t="e">
        <f>D3</f>
        <v>#REF!</v>
      </c>
      <c r="C7" s="22"/>
      <c r="D7" s="23" t="e">
        <f>D4</f>
        <v>#REF!</v>
      </c>
      <c r="E7" s="23"/>
      <c r="F7" s="23"/>
      <c r="H7" s="2" t="s">
        <v>23</v>
      </c>
      <c r="I7" s="13" t="e">
        <f>#REF!</f>
        <v>#REF!</v>
      </c>
      <c r="J7" s="13" t="e">
        <f>#REF!</f>
        <v>#REF!</v>
      </c>
      <c r="K7" s="13" t="e">
        <f>#REF!</f>
        <v>#REF!</v>
      </c>
      <c r="L7" s="13" t="e">
        <f>#REF!</f>
        <v>#REF!</v>
      </c>
      <c r="M7" s="13" t="e">
        <f>#REF!</f>
        <v>#REF!</v>
      </c>
      <c r="N7" s="13" t="e">
        <f>#REF!</f>
        <v>#REF!</v>
      </c>
      <c r="O7" s="13" t="e">
        <f>#REF!</f>
        <v>#REF!</v>
      </c>
      <c r="P7" s="13" t="e">
        <f>#REF!</f>
        <v>#REF!</v>
      </c>
      <c r="Q7" s="13" t="e">
        <f>#REF!</f>
        <v>#REF!</v>
      </c>
      <c r="R7" s="13" t="e">
        <f>#REF!</f>
        <v>#REF!</v>
      </c>
      <c r="S7" s="13" t="e">
        <f>#REF!</f>
        <v>#REF!</v>
      </c>
      <c r="T7" s="13" t="e">
        <f>#REF!</f>
        <v>#REF!</v>
      </c>
      <c r="U7" s="13" t="e">
        <f>#REF!</f>
        <v>#REF!</v>
      </c>
    </row>
    <row r="8" spans="1:22" ht="14.25" customHeight="1">
      <c r="A8" s="2">
        <v>2</v>
      </c>
      <c r="B8" s="22" t="e">
        <f>F3</f>
        <v>#REF!</v>
      </c>
      <c r="C8" s="22"/>
      <c r="D8" s="23" t="e">
        <f>F4</f>
        <v>#REF!</v>
      </c>
      <c r="E8" s="23"/>
      <c r="F8" s="23"/>
      <c r="H8" s="2" t="s">
        <v>24</v>
      </c>
      <c r="I8" s="24" t="e">
        <f>#REF!</f>
        <v>#REF!</v>
      </c>
      <c r="J8" s="24" t="e">
        <f>#REF!</f>
        <v>#REF!</v>
      </c>
      <c r="K8" s="24" t="e">
        <f>#REF!</f>
        <v>#REF!</v>
      </c>
      <c r="L8" s="24" t="e">
        <f>#REF!</f>
        <v>#REF!</v>
      </c>
      <c r="M8" s="24" t="e">
        <f>#REF!</f>
        <v>#REF!</v>
      </c>
      <c r="N8" s="24" t="e">
        <f>#REF!</f>
        <v>#REF!</v>
      </c>
      <c r="O8" s="24" t="e">
        <f>#REF!</f>
        <v>#REF!</v>
      </c>
      <c r="P8" s="24" t="e">
        <f>#REF!</f>
        <v>#REF!</v>
      </c>
      <c r="Q8" s="24" t="e">
        <f>#REF!</f>
        <v>#REF!</v>
      </c>
      <c r="R8" s="24" t="e">
        <f>#REF!</f>
        <v>#REF!</v>
      </c>
      <c r="S8" s="24" t="e">
        <f>#REF!</f>
        <v>#REF!</v>
      </c>
      <c r="T8" s="24" t="e">
        <f>#REF!</f>
        <v>#REF!</v>
      </c>
      <c r="U8" s="24" t="e">
        <f>#REF!</f>
        <v>#REF!</v>
      </c>
      <c r="V8" s="24"/>
    </row>
    <row r="9" spans="1:22" ht="14.25" customHeight="1">
      <c r="A9" s="2">
        <v>3</v>
      </c>
      <c r="B9" s="22" t="e">
        <f>G3</f>
        <v>#REF!</v>
      </c>
      <c r="C9" s="22"/>
      <c r="D9" s="23" t="e">
        <f>G4</f>
        <v>#REF!</v>
      </c>
      <c r="E9" s="23"/>
      <c r="F9" s="23"/>
      <c r="H9" s="2" t="s">
        <v>25</v>
      </c>
      <c r="I9" s="24" t="e">
        <f>#REF!</f>
        <v>#REF!</v>
      </c>
      <c r="J9" s="24" t="e">
        <f>#REF!</f>
        <v>#REF!</v>
      </c>
      <c r="K9" s="24" t="e">
        <f>#REF!</f>
        <v>#REF!</v>
      </c>
      <c r="L9" s="24" t="e">
        <f>#REF!</f>
        <v>#REF!</v>
      </c>
      <c r="M9" s="24" t="e">
        <f>#REF!</f>
        <v>#REF!</v>
      </c>
      <c r="N9" s="24" t="e">
        <f>#REF!</f>
        <v>#REF!</v>
      </c>
      <c r="O9" s="24" t="e">
        <f>#REF!</f>
        <v>#REF!</v>
      </c>
      <c r="P9" s="24" t="e">
        <f>#REF!</f>
        <v>#REF!</v>
      </c>
      <c r="Q9" s="24" t="e">
        <f>#REF!</f>
        <v>#REF!</v>
      </c>
      <c r="R9" s="24" t="e">
        <f>#REF!</f>
        <v>#REF!</v>
      </c>
      <c r="S9" s="24" t="e">
        <f>#REF!</f>
        <v>#REF!</v>
      </c>
      <c r="T9" s="24" t="e">
        <f>#REF!</f>
        <v>#REF!</v>
      </c>
      <c r="U9" s="24" t="e">
        <f>#REF!</f>
        <v>#REF!</v>
      </c>
      <c r="V9" s="24"/>
    </row>
    <row r="10" spans="1:22" ht="14.25" customHeight="1">
      <c r="A10" s="2">
        <v>4</v>
      </c>
      <c r="B10" s="22" t="e">
        <f>H3</f>
        <v>#REF!</v>
      </c>
      <c r="C10" s="22"/>
      <c r="D10" s="23" t="e">
        <f>H4</f>
        <v>#REF!</v>
      </c>
      <c r="E10" s="23"/>
      <c r="F10" s="23"/>
      <c r="H10" s="2" t="s">
        <v>26</v>
      </c>
      <c r="I10" s="24" t="e">
        <f>#REF!</f>
        <v>#REF!</v>
      </c>
      <c r="J10" s="24" t="e">
        <f>#REF!</f>
        <v>#REF!</v>
      </c>
      <c r="K10" s="24" t="e">
        <f>#REF!</f>
        <v>#REF!</v>
      </c>
      <c r="L10" s="24" t="e">
        <f>#REF!</f>
        <v>#REF!</v>
      </c>
      <c r="M10" s="24" t="e">
        <f>#REF!</f>
        <v>#REF!</v>
      </c>
      <c r="N10" s="24" t="e">
        <f>#REF!</f>
        <v>#REF!</v>
      </c>
      <c r="O10" s="24" t="e">
        <f>#REF!</f>
        <v>#REF!</v>
      </c>
      <c r="P10" s="24" t="e">
        <f>#REF!</f>
        <v>#REF!</v>
      </c>
      <c r="Q10" s="24" t="e">
        <f>#REF!</f>
        <v>#REF!</v>
      </c>
      <c r="R10" s="24" t="e">
        <f>#REF!</f>
        <v>#REF!</v>
      </c>
      <c r="S10" s="24" t="e">
        <f>#REF!</f>
        <v>#REF!</v>
      </c>
      <c r="T10" s="24" t="e">
        <f>#REF!</f>
        <v>#REF!</v>
      </c>
      <c r="U10" s="24" t="e">
        <f>#REF!</f>
        <v>#REF!</v>
      </c>
      <c r="V10" s="24"/>
    </row>
    <row r="11" spans="1:22" ht="14.25" customHeight="1">
      <c r="A11" s="2">
        <v>5</v>
      </c>
      <c r="B11" s="22" t="e">
        <f>I3</f>
        <v>#REF!</v>
      </c>
      <c r="C11" s="22"/>
      <c r="D11" s="23" t="e">
        <f>I4</f>
        <v>#REF!</v>
      </c>
      <c r="E11" s="23"/>
      <c r="F11" s="23"/>
      <c r="H11" s="2" t="s">
        <v>27</v>
      </c>
      <c r="I11" s="24" t="e">
        <f>#REF!</f>
        <v>#REF!</v>
      </c>
      <c r="J11" s="24" t="e">
        <f>#REF!</f>
        <v>#REF!</v>
      </c>
      <c r="K11" s="24" t="e">
        <f>#REF!</f>
        <v>#REF!</v>
      </c>
      <c r="L11" s="24" t="e">
        <f>#REF!</f>
        <v>#REF!</v>
      </c>
      <c r="M11" s="24" t="e">
        <f>#REF!</f>
        <v>#REF!</v>
      </c>
      <c r="N11" s="24" t="e">
        <f>#REF!</f>
        <v>#REF!</v>
      </c>
      <c r="O11" s="24" t="e">
        <f>#REF!</f>
        <v>#REF!</v>
      </c>
      <c r="P11" s="24" t="e">
        <f>#REF!</f>
        <v>#REF!</v>
      </c>
      <c r="Q11" s="24" t="e">
        <f>#REF!</f>
        <v>#REF!</v>
      </c>
      <c r="R11" s="24" t="e">
        <f>#REF!</f>
        <v>#REF!</v>
      </c>
      <c r="S11" s="24" t="e">
        <f>#REF!</f>
        <v>#REF!</v>
      </c>
      <c r="T11" s="24" t="e">
        <f>#REF!</f>
        <v>#REF!</v>
      </c>
      <c r="U11" s="24" t="e">
        <f>#REF!</f>
        <v>#REF!</v>
      </c>
      <c r="V11" s="24"/>
    </row>
    <row r="12" spans="1:22" ht="14.25" customHeight="1">
      <c r="A12" s="2">
        <v>6</v>
      </c>
      <c r="B12" s="22" t="e">
        <f>J3</f>
        <v>#REF!</v>
      </c>
      <c r="C12" s="22"/>
      <c r="D12" s="23" t="e">
        <f>J4</f>
        <v>#REF!</v>
      </c>
      <c r="E12" s="23"/>
      <c r="F12" s="23"/>
      <c r="I12" s="24"/>
    </row>
    <row r="13" spans="1:22" ht="14.25" customHeight="1">
      <c r="A13" s="2">
        <v>7</v>
      </c>
      <c r="B13" s="22" t="e">
        <f>K3</f>
        <v>#REF!</v>
      </c>
      <c r="C13" s="22"/>
      <c r="D13" s="23" t="e">
        <f>K4</f>
        <v>#REF!</v>
      </c>
      <c r="E13" s="23"/>
      <c r="F13" s="23"/>
      <c r="H13" s="2" t="s">
        <v>22</v>
      </c>
      <c r="I13" s="13" t="e">
        <f>#REF!</f>
        <v>#REF!</v>
      </c>
      <c r="J13" s="13" t="e">
        <f>#REF!</f>
        <v>#REF!</v>
      </c>
      <c r="K13" s="13" t="e">
        <f>#REF!</f>
        <v>#REF!</v>
      </c>
      <c r="L13" s="13" t="e">
        <f>#REF!</f>
        <v>#REF!</v>
      </c>
      <c r="M13" s="13" t="e">
        <f>#REF!</f>
        <v>#REF!</v>
      </c>
      <c r="N13" s="13" t="e">
        <f>#REF!</f>
        <v>#REF!</v>
      </c>
      <c r="O13" s="13" t="e">
        <f>#REF!</f>
        <v>#REF!</v>
      </c>
      <c r="P13" s="13" t="e">
        <f>#REF!</f>
        <v>#REF!</v>
      </c>
      <c r="Q13" s="13" t="e">
        <f>#REF!</f>
        <v>#REF!</v>
      </c>
      <c r="R13" s="13" t="e">
        <f>#REF!</f>
        <v>#REF!</v>
      </c>
      <c r="S13" s="13" t="e">
        <f>#REF!</f>
        <v>#REF!</v>
      </c>
      <c r="T13" s="13" t="e">
        <f>#REF!</f>
        <v>#REF!</v>
      </c>
      <c r="U13" s="13" t="e">
        <f>#REF!</f>
        <v>#REF!</v>
      </c>
    </row>
    <row r="14" spans="1:22" ht="14.25" customHeight="1">
      <c r="A14" s="2">
        <v>8</v>
      </c>
      <c r="B14" s="22" t="e">
        <f>L3</f>
        <v>#REF!</v>
      </c>
      <c r="C14" s="22"/>
      <c r="D14" s="23" t="e">
        <f>L4</f>
        <v>#REF!</v>
      </c>
      <c r="E14" s="23"/>
      <c r="F14" s="23"/>
      <c r="H14" s="2" t="s">
        <v>23</v>
      </c>
      <c r="I14" s="13" t="e">
        <f>#REF!</f>
        <v>#REF!</v>
      </c>
      <c r="J14" s="13" t="e">
        <f>#REF!</f>
        <v>#REF!</v>
      </c>
      <c r="K14" s="13" t="e">
        <f>#REF!</f>
        <v>#REF!</v>
      </c>
      <c r="L14" s="13" t="e">
        <f>#REF!</f>
        <v>#REF!</v>
      </c>
      <c r="M14" s="13" t="e">
        <f>#REF!</f>
        <v>#REF!</v>
      </c>
      <c r="N14" s="13" t="e">
        <f>#REF!</f>
        <v>#REF!</v>
      </c>
      <c r="O14" s="13" t="e">
        <f>#REF!</f>
        <v>#REF!</v>
      </c>
      <c r="P14" s="13" t="e">
        <f>#REF!</f>
        <v>#REF!</v>
      </c>
      <c r="Q14" s="13" t="e">
        <f>#REF!</f>
        <v>#REF!</v>
      </c>
      <c r="R14" s="13" t="e">
        <f>#REF!</f>
        <v>#REF!</v>
      </c>
      <c r="S14" s="13" t="e">
        <f>#REF!</f>
        <v>#REF!</v>
      </c>
      <c r="T14" s="13" t="e">
        <f>#REF!</f>
        <v>#REF!</v>
      </c>
      <c r="U14" s="13" t="e">
        <f>#REF!</f>
        <v>#REF!</v>
      </c>
    </row>
    <row r="15" spans="1:22" ht="14.25" customHeight="1">
      <c r="A15" s="2">
        <v>9</v>
      </c>
      <c r="B15" s="22" t="e">
        <f>M3</f>
        <v>#REF!</v>
      </c>
      <c r="C15" s="22"/>
      <c r="D15" s="23" t="e">
        <f>M4</f>
        <v>#REF!</v>
      </c>
      <c r="E15" s="23"/>
      <c r="F15" s="23"/>
      <c r="H15" s="2" t="s">
        <v>28</v>
      </c>
      <c r="I15" s="24" t="e">
        <f>#REF!</f>
        <v>#REF!</v>
      </c>
      <c r="J15" s="24" t="e">
        <f>#REF!</f>
        <v>#REF!</v>
      </c>
      <c r="K15" s="24" t="e">
        <f>#REF!</f>
        <v>#REF!</v>
      </c>
      <c r="L15" s="24" t="e">
        <f>#REF!</f>
        <v>#REF!</v>
      </c>
      <c r="M15" s="24" t="e">
        <f>#REF!</f>
        <v>#REF!</v>
      </c>
      <c r="N15" s="24" t="e">
        <f>#REF!</f>
        <v>#REF!</v>
      </c>
      <c r="O15" s="24" t="e">
        <f>#REF!</f>
        <v>#REF!</v>
      </c>
      <c r="P15" s="24" t="e">
        <f>#REF!</f>
        <v>#REF!</v>
      </c>
      <c r="Q15" s="24" t="e">
        <f>#REF!</f>
        <v>#REF!</v>
      </c>
      <c r="R15" s="24" t="e">
        <f>#REF!</f>
        <v>#REF!</v>
      </c>
      <c r="S15" s="24" t="e">
        <f>#REF!</f>
        <v>#REF!</v>
      </c>
      <c r="T15" s="24" t="e">
        <f>#REF!</f>
        <v>#REF!</v>
      </c>
      <c r="U15" s="24" t="e">
        <f>#REF!</f>
        <v>#REF!</v>
      </c>
    </row>
    <row r="16" spans="1:22" ht="14.25" customHeight="1">
      <c r="A16" s="2">
        <v>10</v>
      </c>
      <c r="B16" s="22" t="e">
        <f>N3</f>
        <v>#REF!</v>
      </c>
      <c r="C16" s="22"/>
      <c r="D16" s="23" t="e">
        <f>N4</f>
        <v>#REF!</v>
      </c>
      <c r="E16" s="23"/>
      <c r="F16" s="23"/>
      <c r="H16" s="2" t="s">
        <v>29</v>
      </c>
      <c r="I16" s="24" t="e">
        <f>#REF!</f>
        <v>#REF!</v>
      </c>
      <c r="J16" s="24" t="e">
        <f>#REF!</f>
        <v>#REF!</v>
      </c>
      <c r="K16" s="24" t="e">
        <f>#REF!</f>
        <v>#REF!</v>
      </c>
      <c r="L16" s="24" t="e">
        <f>#REF!</f>
        <v>#REF!</v>
      </c>
      <c r="M16" s="24" t="e">
        <f>#REF!</f>
        <v>#REF!</v>
      </c>
      <c r="N16" s="24" t="e">
        <f>#REF!</f>
        <v>#REF!</v>
      </c>
      <c r="O16" s="24" t="e">
        <f>#REF!</f>
        <v>#REF!</v>
      </c>
      <c r="P16" s="24" t="e">
        <f>#REF!</f>
        <v>#REF!</v>
      </c>
      <c r="Q16" s="24" t="e">
        <f>#REF!</f>
        <v>#REF!</v>
      </c>
      <c r="R16" s="24" t="e">
        <f>#REF!</f>
        <v>#REF!</v>
      </c>
      <c r="S16" s="24" t="e">
        <f>#REF!</f>
        <v>#REF!</v>
      </c>
      <c r="T16" s="24" t="e">
        <f>#REF!</f>
        <v>#REF!</v>
      </c>
      <c r="U16" s="24" t="e">
        <f>#REF!</f>
        <v>#REF!</v>
      </c>
    </row>
    <row r="17" spans="1:21" ht="14.25" customHeight="1">
      <c r="A17" s="2">
        <v>11</v>
      </c>
      <c r="B17" s="22" t="e">
        <f>O3</f>
        <v>#REF!</v>
      </c>
      <c r="C17" s="22"/>
      <c r="D17" s="23" t="e">
        <f>O4</f>
        <v>#REF!</v>
      </c>
      <c r="E17" s="23"/>
      <c r="F17" s="23"/>
      <c r="H17" s="2" t="s">
        <v>30</v>
      </c>
      <c r="I17" s="24" t="e">
        <f>IF(#REF!&gt;=(10%*I15),10%*I15,#REF!)</f>
        <v>#REF!</v>
      </c>
      <c r="J17" s="24" t="e">
        <f>IF(#REF!&gt;=(10%*J15),10%*J15,#REF!)</f>
        <v>#REF!</v>
      </c>
      <c r="K17" s="24" t="e">
        <f>IF(#REF!&gt;=(10%*K15),10%*K15,#REF!)</f>
        <v>#REF!</v>
      </c>
      <c r="L17" s="24" t="e">
        <f>IF(#REF!&gt;=(10%*L15),10%*L15,#REF!)</f>
        <v>#REF!</v>
      </c>
      <c r="M17" s="24" t="e">
        <f>IF(#REF!&gt;=(10%*M15),10%*M15,#REF!)</f>
        <v>#REF!</v>
      </c>
      <c r="N17" s="24" t="e">
        <f>IF(#REF!&gt;=(10%*N15),10%*N15,#REF!)</f>
        <v>#REF!</v>
      </c>
      <c r="O17" s="24" t="e">
        <f>IF(#REF!&gt;=(10%*O15),10%*O15,#REF!)</f>
        <v>#REF!</v>
      </c>
      <c r="P17" s="24" t="e">
        <f>IF(#REF!&gt;=(10%*P15),10%*P15,#REF!)</f>
        <v>#REF!</v>
      </c>
      <c r="Q17" s="24" t="e">
        <f>IF(#REF!&gt;=(10%*Q15),10%*Q15,#REF!)</f>
        <v>#REF!</v>
      </c>
      <c r="R17" s="24" t="e">
        <f>IF(#REF!&gt;=(10%*R15),10%*R15,#REF!)</f>
        <v>#REF!</v>
      </c>
      <c r="S17" s="24" t="e">
        <f>IF(#REF!&gt;=(10%*S15),10%*S15,#REF!)</f>
        <v>#REF!</v>
      </c>
      <c r="T17" s="24" t="e">
        <f>IF(#REF!&gt;=(10%*T15),10%*T15,#REF!)</f>
        <v>#REF!</v>
      </c>
      <c r="U17" s="24" t="e">
        <f>IF(#REF!&gt;=(10%*U15),10%*U15,#REF!)</f>
        <v>#REF!</v>
      </c>
    </row>
    <row r="18" spans="1:21" ht="14.25" customHeight="1">
      <c r="A18" s="2">
        <v>12</v>
      </c>
      <c r="B18" s="22" t="e">
        <f>P3</f>
        <v>#REF!</v>
      </c>
      <c r="C18" s="22"/>
      <c r="D18" s="23" t="e">
        <f>P4</f>
        <v>#REF!</v>
      </c>
      <c r="E18" s="23"/>
      <c r="F18" s="23"/>
      <c r="H18" s="2" t="s">
        <v>31</v>
      </c>
      <c r="I18" s="24" t="e">
        <f>#REF!-I17</f>
        <v>#REF!</v>
      </c>
      <c r="J18" s="24" t="e">
        <f>#REF!-J17</f>
        <v>#REF!</v>
      </c>
      <c r="K18" s="24" t="e">
        <f>#REF!-K17</f>
        <v>#REF!</v>
      </c>
      <c r="L18" s="24" t="e">
        <f>#REF!-L17</f>
        <v>#REF!</v>
      </c>
      <c r="M18" s="24" t="e">
        <f>#REF!-M17</f>
        <v>#REF!</v>
      </c>
      <c r="N18" s="24" t="e">
        <f>#REF!-N17</f>
        <v>#REF!</v>
      </c>
      <c r="O18" s="24" t="e">
        <f>#REF!-O17</f>
        <v>#REF!</v>
      </c>
      <c r="P18" s="24" t="e">
        <f>#REF!-P17</f>
        <v>#REF!</v>
      </c>
      <c r="Q18" s="24" t="e">
        <f>#REF!-Q17</f>
        <v>#REF!</v>
      </c>
      <c r="R18" s="24" t="e">
        <f>#REF!-R17</f>
        <v>#REF!</v>
      </c>
      <c r="S18" s="24" t="e">
        <f>#REF!-S17</f>
        <v>#REF!</v>
      </c>
      <c r="T18" s="24" t="e">
        <f>#REF!-T17</f>
        <v>#REF!</v>
      </c>
      <c r="U18" s="24" t="e">
        <f>#REF!-U17</f>
        <v>#REF!</v>
      </c>
    </row>
    <row r="19" spans="1:21" ht="14.25" customHeight="1">
      <c r="A19" s="2">
        <v>13</v>
      </c>
      <c r="B19" s="22" t="e">
        <f>Q3</f>
        <v>#REF!</v>
      </c>
      <c r="C19" s="22"/>
      <c r="D19" s="23" t="e">
        <f>Q4</f>
        <v>#REF!</v>
      </c>
      <c r="E19" s="23"/>
      <c r="F19" s="23"/>
      <c r="H19" s="2" t="s">
        <v>32</v>
      </c>
      <c r="I19" s="24" t="e">
        <f>#REF!</f>
        <v>#REF!</v>
      </c>
      <c r="J19" s="24" t="e">
        <f>#REF!</f>
        <v>#REF!</v>
      </c>
      <c r="K19" s="24" t="e">
        <f>#REF!</f>
        <v>#REF!</v>
      </c>
      <c r="L19" s="24" t="e">
        <f>#REF!</f>
        <v>#REF!</v>
      </c>
      <c r="M19" s="24" t="e">
        <f>#REF!</f>
        <v>#REF!</v>
      </c>
      <c r="N19" s="24" t="e">
        <f>#REF!</f>
        <v>#REF!</v>
      </c>
      <c r="O19" s="24" t="e">
        <f>#REF!</f>
        <v>#REF!</v>
      </c>
      <c r="P19" s="24" t="e">
        <f>#REF!</f>
        <v>#REF!</v>
      </c>
      <c r="Q19" s="24" t="e">
        <f>#REF!</f>
        <v>#REF!</v>
      </c>
      <c r="R19" s="24" t="e">
        <f>#REF!</f>
        <v>#REF!</v>
      </c>
      <c r="S19" s="24" t="e">
        <f>#REF!</f>
        <v>#REF!</v>
      </c>
      <c r="T19" s="24" t="e">
        <f>#REF!</f>
        <v>#REF!</v>
      </c>
      <c r="U19" s="24" t="e">
        <f>#REF!</f>
        <v>#REF!</v>
      </c>
    </row>
    <row r="20" spans="1:21" ht="14.25" customHeight="1">
      <c r="B20" s="19"/>
      <c r="C20" s="19"/>
      <c r="D20" s="13"/>
      <c r="E20" s="13"/>
      <c r="F20" s="13"/>
      <c r="H20" s="2" t="s">
        <v>33</v>
      </c>
      <c r="I20" s="24" t="e">
        <f>#REF!</f>
        <v>#REF!</v>
      </c>
      <c r="J20" s="24" t="e">
        <f>#REF!</f>
        <v>#REF!</v>
      </c>
      <c r="K20" s="24" t="e">
        <f>#REF!</f>
        <v>#REF!</v>
      </c>
      <c r="L20" s="24" t="e">
        <f>#REF!</f>
        <v>#REF!</v>
      </c>
      <c r="M20" s="24" t="e">
        <f>#REF!</f>
        <v>#REF!</v>
      </c>
      <c r="N20" s="24" t="e">
        <f>#REF!</f>
        <v>#REF!</v>
      </c>
      <c r="O20" s="24" t="e">
        <f>#REF!</f>
        <v>#REF!</v>
      </c>
      <c r="P20" s="24" t="e">
        <f>#REF!</f>
        <v>#REF!</v>
      </c>
      <c r="Q20" s="24" t="e">
        <f>#REF!</f>
        <v>#REF!</v>
      </c>
      <c r="R20" s="24" t="e">
        <f>#REF!</f>
        <v>#REF!</v>
      </c>
      <c r="S20" s="24" t="e">
        <f>#REF!</f>
        <v>#REF!</v>
      </c>
      <c r="T20" s="24" t="e">
        <f>#REF!</f>
        <v>#REF!</v>
      </c>
      <c r="U20" s="24" t="e">
        <f>#REF!</f>
        <v>#REF!</v>
      </c>
    </row>
    <row r="21" spans="1:21" ht="14.25" customHeight="1">
      <c r="B21" s="19"/>
      <c r="C21" s="19"/>
      <c r="D21" s="13"/>
      <c r="E21" s="13"/>
      <c r="F21" s="13"/>
      <c r="H21" s="2" t="s">
        <v>34</v>
      </c>
      <c r="I21" s="24" t="e">
        <f>SUM(#REF!)</f>
        <v>#REF!</v>
      </c>
      <c r="J21" s="24" t="e">
        <f>SUM(#REF!)</f>
        <v>#REF!</v>
      </c>
      <c r="K21" s="24" t="e">
        <f>SUM(#REF!)</f>
        <v>#REF!</v>
      </c>
      <c r="L21" s="24" t="e">
        <f>SUM(#REF!)</f>
        <v>#REF!</v>
      </c>
      <c r="M21" s="24" t="e">
        <f>SUM(#REF!)</f>
        <v>#REF!</v>
      </c>
      <c r="N21" s="24" t="e">
        <f>SUM(#REF!)</f>
        <v>#REF!</v>
      </c>
      <c r="O21" s="24" t="e">
        <f>SUM(#REF!)</f>
        <v>#REF!</v>
      </c>
      <c r="P21" s="24" t="e">
        <f>SUM(#REF!)</f>
        <v>#REF!</v>
      </c>
      <c r="Q21" s="24" t="e">
        <f>SUM(#REF!)</f>
        <v>#REF!</v>
      </c>
      <c r="R21" s="24" t="e">
        <f>SUM(#REF!)</f>
        <v>#REF!</v>
      </c>
      <c r="S21" s="24" t="e">
        <f>SUM(#REF!)</f>
        <v>#REF!</v>
      </c>
      <c r="T21" s="24" t="e">
        <f>SUM(#REF!)</f>
        <v>#REF!</v>
      </c>
      <c r="U21" s="24" t="e">
        <f>SUM(#REF!)</f>
        <v>#REF!</v>
      </c>
    </row>
    <row r="22" spans="1:21" ht="14.25" customHeight="1">
      <c r="B22" s="19"/>
      <c r="C22" s="19"/>
      <c r="D22" s="13"/>
      <c r="E22" s="13"/>
      <c r="F22" s="13"/>
      <c r="H22" s="2" t="s">
        <v>35</v>
      </c>
      <c r="I22" s="24" t="e">
        <f>#REF!</f>
        <v>#REF!</v>
      </c>
      <c r="J22" s="24" t="e">
        <f>#REF!</f>
        <v>#REF!</v>
      </c>
      <c r="K22" s="24" t="e">
        <f>#REF!</f>
        <v>#REF!</v>
      </c>
      <c r="L22" s="24" t="e">
        <f>#REF!</f>
        <v>#REF!</v>
      </c>
      <c r="M22" s="24" t="e">
        <f>#REF!</f>
        <v>#REF!</v>
      </c>
      <c r="N22" s="24" t="e">
        <f>#REF!</f>
        <v>#REF!</v>
      </c>
      <c r="O22" s="24" t="e">
        <f>#REF!</f>
        <v>#REF!</v>
      </c>
      <c r="P22" s="24" t="e">
        <f>#REF!</f>
        <v>#REF!</v>
      </c>
      <c r="Q22" s="24" t="e">
        <f>#REF!</f>
        <v>#REF!</v>
      </c>
      <c r="R22" s="24" t="e">
        <f>#REF!</f>
        <v>#REF!</v>
      </c>
      <c r="S22" s="24" t="e">
        <f>#REF!</f>
        <v>#REF!</v>
      </c>
      <c r="T22" s="24" t="e">
        <f>#REF!</f>
        <v>#REF!</v>
      </c>
      <c r="U22" s="24" t="e">
        <f>#REF!</f>
        <v>#REF!</v>
      </c>
    </row>
    <row r="23" spans="1:21" ht="14.25" customHeight="1">
      <c r="B23" s="19"/>
      <c r="C23" s="19"/>
      <c r="D23" s="13"/>
      <c r="E23" s="13"/>
      <c r="F23" s="13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</row>
    <row r="24" spans="1:21" ht="14.25" customHeight="1">
      <c r="B24" s="19"/>
      <c r="C24" s="19"/>
      <c r="D24" s="13"/>
      <c r="E24" s="13"/>
      <c r="F24" s="13"/>
      <c r="H24" s="2" t="e">
        <f>D25</f>
        <v>#REF!</v>
      </c>
      <c r="I24" s="2" t="e">
        <f>F25</f>
        <v>#REF!</v>
      </c>
      <c r="J24" s="2"/>
    </row>
    <row r="25" spans="1:21" ht="14.25" customHeight="1">
      <c r="B25" s="19" t="s">
        <v>22</v>
      </c>
      <c r="C25" s="19"/>
      <c r="D25" s="13" t="e">
        <f>B26</f>
        <v>#REF!</v>
      </c>
      <c r="E25" s="13"/>
      <c r="F25" s="13" t="e">
        <f>B27</f>
        <v>#REF!</v>
      </c>
    </row>
    <row r="26" spans="1:21" ht="14.25" customHeight="1">
      <c r="A26" s="2">
        <v>1</v>
      </c>
      <c r="B26" s="22" t="e">
        <f>SMALL(D3:Q3,1)</f>
        <v>#REF!</v>
      </c>
      <c r="C26" s="22" t="e">
        <f t="shared" ref="C26:C38" si="0">IF(D26&lt;&gt;"",MAX($C$25:C25)+1,"")</f>
        <v>#REF!</v>
      </c>
      <c r="D26" s="23" t="e">
        <f t="shared" ref="D26:D38" si="1">IF($D$25=B7,D7,"")</f>
        <v>#REF!</v>
      </c>
      <c r="E26" s="23" t="e">
        <f t="shared" ref="E26:E38" si="2">IF(F26&lt;&gt;"",MAX($E$25:E25)+1,"")</f>
        <v>#REF!</v>
      </c>
      <c r="F26" s="23" t="e">
        <f t="shared" ref="F26:F38" si="3">IF($F$25=B7,D7,"")</f>
        <v>#REF!</v>
      </c>
      <c r="H26" s="2" t="str">
        <f t="shared" ref="H26:H38" si="4">IFERROR(INDEX($D$26:$D$38,MATCH(ROW(A1),$C$26:$C$38,0)),"")</f>
        <v/>
      </c>
      <c r="I26" s="2" t="str">
        <f t="shared" ref="I26:I38" si="5">IFERROR(INDEX($F$26:$F$38,MATCH(ROW(A1),$E$26:$E38,0)),"")</f>
        <v/>
      </c>
      <c r="K26" s="2" t="s">
        <v>36</v>
      </c>
      <c r="L26" s="2" t="e">
        <f ca="1">IF($H$6='LISTAS (NÃO MEXER)'!H24,OFFSET('LISTAS (NÃO MEXER)'!$H$25,1,,COUNTIF('LISTAS (NÃO MEXER)'!$H$26:$H$38,"?*")),IF($H$6='LISTAS (NÃO MEXER)'!I24,OFFSET('LISTAS (NÃO MEXER)'!$I$25,1,,COUNTIF('LISTAS (NÃO MEXER)'!$I$26:$I$38,"?*")),""))</f>
        <v>#REF!</v>
      </c>
    </row>
    <row r="27" spans="1:21" ht="14.25" customHeight="1">
      <c r="A27" s="2">
        <v>2</v>
      </c>
      <c r="B27" s="22" t="e">
        <f>LARGE(D3:Q3,1)</f>
        <v>#REF!</v>
      </c>
      <c r="C27" s="22" t="e">
        <f t="shared" si="0"/>
        <v>#REF!</v>
      </c>
      <c r="D27" s="23" t="e">
        <f t="shared" si="1"/>
        <v>#REF!</v>
      </c>
      <c r="E27" s="23" t="e">
        <f t="shared" si="2"/>
        <v>#REF!</v>
      </c>
      <c r="F27" s="23" t="e">
        <f t="shared" si="3"/>
        <v>#REF!</v>
      </c>
      <c r="H27" s="2" t="str">
        <f t="shared" si="4"/>
        <v/>
      </c>
      <c r="I27" s="2" t="str">
        <f t="shared" si="5"/>
        <v/>
      </c>
      <c r="K27" s="2" t="s">
        <v>37</v>
      </c>
    </row>
    <row r="28" spans="1:21" ht="14.25" customHeight="1">
      <c r="A28" s="2">
        <v>3</v>
      </c>
      <c r="B28" s="22"/>
      <c r="C28" s="22" t="e">
        <f t="shared" si="0"/>
        <v>#REF!</v>
      </c>
      <c r="D28" s="23" t="e">
        <f t="shared" si="1"/>
        <v>#REF!</v>
      </c>
      <c r="E28" s="23" t="e">
        <f t="shared" si="2"/>
        <v>#REF!</v>
      </c>
      <c r="F28" s="23" t="e">
        <f t="shared" si="3"/>
        <v>#REF!</v>
      </c>
      <c r="H28" s="2" t="str">
        <f t="shared" si="4"/>
        <v/>
      </c>
      <c r="I28" s="2" t="str">
        <f t="shared" si="5"/>
        <v/>
      </c>
    </row>
    <row r="29" spans="1:21" ht="14.25" customHeight="1">
      <c r="A29" s="2">
        <v>4</v>
      </c>
      <c r="B29" s="22"/>
      <c r="C29" s="22" t="e">
        <f t="shared" si="0"/>
        <v>#REF!</v>
      </c>
      <c r="D29" s="23" t="e">
        <f t="shared" si="1"/>
        <v>#REF!</v>
      </c>
      <c r="E29" s="23" t="e">
        <f t="shared" si="2"/>
        <v>#REF!</v>
      </c>
      <c r="F29" s="23" t="e">
        <f t="shared" si="3"/>
        <v>#REF!</v>
      </c>
      <c r="H29" s="2" t="str">
        <f t="shared" si="4"/>
        <v/>
      </c>
      <c r="I29" s="2" t="str">
        <f t="shared" si="5"/>
        <v/>
      </c>
    </row>
    <row r="30" spans="1:21" ht="14.25" customHeight="1">
      <c r="A30" s="2">
        <v>5</v>
      </c>
      <c r="B30" s="22"/>
      <c r="C30" s="22" t="e">
        <f t="shared" si="0"/>
        <v>#REF!</v>
      </c>
      <c r="D30" s="23" t="e">
        <f t="shared" si="1"/>
        <v>#REF!</v>
      </c>
      <c r="E30" s="23" t="e">
        <f t="shared" si="2"/>
        <v>#REF!</v>
      </c>
      <c r="F30" s="23" t="e">
        <f t="shared" si="3"/>
        <v>#REF!</v>
      </c>
      <c r="H30" s="2" t="str">
        <f t="shared" si="4"/>
        <v/>
      </c>
      <c r="I30" s="2" t="str">
        <f t="shared" si="5"/>
        <v/>
      </c>
    </row>
    <row r="31" spans="1:21" ht="14.25" customHeight="1">
      <c r="A31" s="2">
        <v>6</v>
      </c>
      <c r="B31" s="22"/>
      <c r="C31" s="22" t="e">
        <f t="shared" si="0"/>
        <v>#REF!</v>
      </c>
      <c r="D31" s="23" t="e">
        <f t="shared" si="1"/>
        <v>#REF!</v>
      </c>
      <c r="E31" s="23" t="e">
        <f t="shared" si="2"/>
        <v>#REF!</v>
      </c>
      <c r="F31" s="23" t="e">
        <f t="shared" si="3"/>
        <v>#REF!</v>
      </c>
      <c r="H31" s="2" t="str">
        <f t="shared" si="4"/>
        <v/>
      </c>
      <c r="I31" s="2" t="str">
        <f t="shared" si="5"/>
        <v/>
      </c>
    </row>
    <row r="32" spans="1:21" ht="14.25" customHeight="1">
      <c r="A32" s="2">
        <v>7</v>
      </c>
      <c r="B32" s="22"/>
      <c r="C32" s="22" t="e">
        <f t="shared" si="0"/>
        <v>#REF!</v>
      </c>
      <c r="D32" s="23" t="e">
        <f t="shared" si="1"/>
        <v>#REF!</v>
      </c>
      <c r="E32" s="23" t="e">
        <f t="shared" si="2"/>
        <v>#REF!</v>
      </c>
      <c r="F32" s="23" t="e">
        <f t="shared" si="3"/>
        <v>#REF!</v>
      </c>
      <c r="H32" s="2" t="str">
        <f t="shared" si="4"/>
        <v/>
      </c>
      <c r="I32" s="2" t="str">
        <f t="shared" si="5"/>
        <v/>
      </c>
    </row>
    <row r="33" spans="1:9" ht="14.25" customHeight="1">
      <c r="A33" s="2">
        <v>8</v>
      </c>
      <c r="B33" s="22"/>
      <c r="C33" s="22" t="e">
        <f t="shared" si="0"/>
        <v>#REF!</v>
      </c>
      <c r="D33" s="23" t="e">
        <f t="shared" si="1"/>
        <v>#REF!</v>
      </c>
      <c r="E33" s="23" t="e">
        <f t="shared" si="2"/>
        <v>#REF!</v>
      </c>
      <c r="F33" s="23" t="e">
        <f t="shared" si="3"/>
        <v>#REF!</v>
      </c>
      <c r="H33" s="2" t="str">
        <f t="shared" si="4"/>
        <v/>
      </c>
      <c r="I33" s="2" t="str">
        <f t="shared" si="5"/>
        <v/>
      </c>
    </row>
    <row r="34" spans="1:9" ht="14.25" customHeight="1">
      <c r="A34" s="2">
        <v>9</v>
      </c>
      <c r="B34" s="22"/>
      <c r="C34" s="22" t="e">
        <f t="shared" si="0"/>
        <v>#REF!</v>
      </c>
      <c r="D34" s="23" t="e">
        <f t="shared" si="1"/>
        <v>#REF!</v>
      </c>
      <c r="E34" s="23" t="e">
        <f t="shared" si="2"/>
        <v>#REF!</v>
      </c>
      <c r="F34" s="23" t="e">
        <f t="shared" si="3"/>
        <v>#REF!</v>
      </c>
      <c r="H34" s="2" t="str">
        <f t="shared" si="4"/>
        <v/>
      </c>
      <c r="I34" s="2" t="str">
        <f t="shared" si="5"/>
        <v/>
      </c>
    </row>
    <row r="35" spans="1:9" ht="14.25" customHeight="1">
      <c r="A35" s="2">
        <v>10</v>
      </c>
      <c r="B35" s="22"/>
      <c r="C35" s="22" t="e">
        <f t="shared" si="0"/>
        <v>#REF!</v>
      </c>
      <c r="D35" s="23" t="e">
        <f t="shared" si="1"/>
        <v>#REF!</v>
      </c>
      <c r="E35" s="23" t="e">
        <f t="shared" si="2"/>
        <v>#REF!</v>
      </c>
      <c r="F35" s="23" t="e">
        <f t="shared" si="3"/>
        <v>#REF!</v>
      </c>
      <c r="H35" s="2" t="str">
        <f t="shared" si="4"/>
        <v/>
      </c>
      <c r="I35" s="2" t="str">
        <f t="shared" si="5"/>
        <v/>
      </c>
    </row>
    <row r="36" spans="1:9" ht="14.25" customHeight="1">
      <c r="A36" s="2">
        <v>11</v>
      </c>
      <c r="B36" s="22"/>
      <c r="C36" s="22" t="e">
        <f t="shared" si="0"/>
        <v>#REF!</v>
      </c>
      <c r="D36" s="23" t="e">
        <f t="shared" si="1"/>
        <v>#REF!</v>
      </c>
      <c r="E36" s="23" t="e">
        <f t="shared" si="2"/>
        <v>#REF!</v>
      </c>
      <c r="F36" s="23" t="e">
        <f t="shared" si="3"/>
        <v>#REF!</v>
      </c>
      <c r="H36" s="2" t="str">
        <f t="shared" si="4"/>
        <v/>
      </c>
      <c r="I36" s="2" t="str">
        <f t="shared" si="5"/>
        <v/>
      </c>
    </row>
    <row r="37" spans="1:9" ht="14.25" customHeight="1">
      <c r="A37" s="2">
        <v>12</v>
      </c>
      <c r="B37" s="22"/>
      <c r="C37" s="22" t="e">
        <f t="shared" si="0"/>
        <v>#REF!</v>
      </c>
      <c r="D37" s="23" t="e">
        <f t="shared" si="1"/>
        <v>#REF!</v>
      </c>
      <c r="E37" s="23" t="e">
        <f t="shared" si="2"/>
        <v>#REF!</v>
      </c>
      <c r="F37" s="23" t="e">
        <f t="shared" si="3"/>
        <v>#REF!</v>
      </c>
      <c r="H37" s="2" t="str">
        <f t="shared" si="4"/>
        <v/>
      </c>
      <c r="I37" s="2" t="str">
        <f t="shared" si="5"/>
        <v/>
      </c>
    </row>
    <row r="38" spans="1:9" ht="14.25" customHeight="1">
      <c r="A38" s="2">
        <v>13</v>
      </c>
      <c r="B38" s="22"/>
      <c r="C38" s="22" t="e">
        <f t="shared" si="0"/>
        <v>#REF!</v>
      </c>
      <c r="D38" s="23" t="e">
        <f t="shared" si="1"/>
        <v>#REF!</v>
      </c>
      <c r="E38" s="23" t="e">
        <f t="shared" si="2"/>
        <v>#REF!</v>
      </c>
      <c r="F38" s="23" t="e">
        <f t="shared" si="3"/>
        <v>#REF!</v>
      </c>
      <c r="H38" s="2" t="str">
        <f t="shared" si="4"/>
        <v/>
      </c>
      <c r="I38" s="2" t="str">
        <f t="shared" si="5"/>
        <v/>
      </c>
    </row>
    <row r="39" spans="1:9" ht="14.25" customHeight="1">
      <c r="B39" s="19"/>
      <c r="C39" s="19"/>
      <c r="D39" s="13"/>
      <c r="E39" s="13"/>
      <c r="F39" s="13"/>
    </row>
    <row r="40" spans="1:9" ht="14.25" customHeight="1">
      <c r="B40" s="19"/>
      <c r="C40" s="19"/>
      <c r="D40" s="151" t="s">
        <v>38</v>
      </c>
      <c r="E40" s="147"/>
      <c r="F40" s="13"/>
    </row>
    <row r="41" spans="1:9" ht="14.25" customHeight="1">
      <c r="B41" s="19"/>
      <c r="C41" s="19"/>
      <c r="D41" s="13" t="s">
        <v>39</v>
      </c>
      <c r="E41" s="13" t="s">
        <v>40</v>
      </c>
      <c r="F41" s="13"/>
    </row>
    <row r="42" spans="1:9" ht="14.25" customHeight="1">
      <c r="B42" s="19"/>
      <c r="C42" s="19"/>
      <c r="D42" s="13">
        <v>6</v>
      </c>
      <c r="E42" s="13">
        <v>12</v>
      </c>
      <c r="F42" s="13"/>
    </row>
    <row r="43" spans="1:9" ht="14.25" customHeight="1">
      <c r="B43" s="19"/>
      <c r="C43" s="19"/>
      <c r="D43" s="13"/>
      <c r="E43" s="13"/>
      <c r="F43" s="13"/>
    </row>
    <row r="44" spans="1:9" ht="14.25" customHeight="1">
      <c r="B44" s="19"/>
      <c r="C44" s="19"/>
      <c r="D44" s="13"/>
      <c r="E44" s="13"/>
      <c r="F44" s="13"/>
    </row>
    <row r="45" spans="1:9" ht="14.25" customHeight="1">
      <c r="B45" s="19"/>
      <c r="C45" s="19"/>
      <c r="D45" s="13"/>
      <c r="E45" s="13"/>
      <c r="F45" s="13"/>
    </row>
    <row r="46" spans="1:9" ht="14.25" customHeight="1">
      <c r="B46" s="19"/>
      <c r="C46" s="19"/>
      <c r="D46" s="13"/>
      <c r="E46" s="13"/>
      <c r="F46" s="13"/>
    </row>
    <row r="47" spans="1:9" ht="14.25" customHeight="1">
      <c r="B47" s="19"/>
      <c r="C47" s="19"/>
      <c r="D47" s="13"/>
      <c r="E47" s="13"/>
      <c r="F47" s="13"/>
    </row>
    <row r="48" spans="1:9" ht="14.25" customHeight="1">
      <c r="B48" s="19"/>
      <c r="C48" s="19"/>
      <c r="D48" s="13"/>
      <c r="E48" s="13"/>
      <c r="F48" s="13"/>
    </row>
    <row r="49" spans="2:6" ht="14.25" customHeight="1">
      <c r="B49" s="19"/>
      <c r="C49" s="19"/>
      <c r="D49" s="13"/>
      <c r="E49" s="13"/>
      <c r="F49" s="13"/>
    </row>
    <row r="50" spans="2:6" ht="14.25" customHeight="1">
      <c r="B50" s="19"/>
      <c r="C50" s="19"/>
      <c r="D50" s="13"/>
      <c r="E50" s="13"/>
      <c r="F50" s="13"/>
    </row>
    <row r="51" spans="2:6" ht="14.25" customHeight="1">
      <c r="B51" s="19"/>
      <c r="C51" s="19"/>
      <c r="D51" s="13"/>
      <c r="E51" s="13"/>
      <c r="F51" s="13"/>
    </row>
    <row r="52" spans="2:6" ht="14.25" customHeight="1">
      <c r="B52" s="19"/>
      <c r="C52" s="19"/>
      <c r="D52" s="13"/>
      <c r="E52" s="13"/>
      <c r="F52" s="13"/>
    </row>
    <row r="53" spans="2:6" ht="14.25" customHeight="1">
      <c r="B53" s="19"/>
      <c r="C53" s="19"/>
      <c r="D53" s="13"/>
      <c r="E53" s="13"/>
      <c r="F53" s="13"/>
    </row>
    <row r="54" spans="2:6" ht="14.25" customHeight="1">
      <c r="B54" s="19"/>
      <c r="C54" s="19"/>
      <c r="D54" s="13"/>
      <c r="E54" s="13"/>
      <c r="F54" s="13"/>
    </row>
    <row r="55" spans="2:6" ht="14.25" customHeight="1">
      <c r="B55" s="19"/>
      <c r="C55" s="19"/>
      <c r="D55" s="13"/>
      <c r="E55" s="13"/>
      <c r="F55" s="13"/>
    </row>
    <row r="56" spans="2:6" ht="14.25" customHeight="1">
      <c r="B56" s="19"/>
      <c r="C56" s="19"/>
      <c r="D56" s="13"/>
      <c r="E56" s="13"/>
      <c r="F56" s="13"/>
    </row>
    <row r="57" spans="2:6" ht="14.25" customHeight="1">
      <c r="B57" s="19"/>
      <c r="C57" s="19"/>
      <c r="D57" s="13"/>
      <c r="E57" s="13"/>
      <c r="F57" s="13"/>
    </row>
    <row r="58" spans="2:6" ht="14.25" customHeight="1">
      <c r="B58" s="19"/>
      <c r="C58" s="19"/>
      <c r="D58" s="13"/>
      <c r="E58" s="13"/>
      <c r="F58" s="13"/>
    </row>
    <row r="59" spans="2:6" ht="14.25" customHeight="1">
      <c r="B59" s="19"/>
      <c r="C59" s="19"/>
      <c r="D59" s="13"/>
      <c r="E59" s="13"/>
      <c r="F59" s="13"/>
    </row>
    <row r="60" spans="2:6" ht="14.25" customHeight="1">
      <c r="B60" s="19"/>
      <c r="C60" s="19"/>
      <c r="D60" s="13"/>
      <c r="E60" s="13"/>
      <c r="F60" s="13"/>
    </row>
    <row r="61" spans="2:6" ht="14.25" customHeight="1">
      <c r="B61" s="19"/>
      <c r="C61" s="19"/>
      <c r="D61" s="13"/>
      <c r="E61" s="13"/>
      <c r="F61" s="13"/>
    </row>
    <row r="62" spans="2:6" ht="14.25" customHeight="1">
      <c r="B62" s="19"/>
      <c r="C62" s="19"/>
      <c r="D62" s="13"/>
      <c r="E62" s="13"/>
      <c r="F62" s="13"/>
    </row>
    <row r="63" spans="2:6" ht="14.25" customHeight="1">
      <c r="B63" s="19"/>
      <c r="C63" s="19"/>
      <c r="D63" s="13"/>
      <c r="E63" s="13"/>
      <c r="F63" s="13"/>
    </row>
    <row r="64" spans="2:6" ht="14.25" customHeight="1">
      <c r="B64" s="19"/>
      <c r="C64" s="19"/>
      <c r="D64" s="13"/>
      <c r="E64" s="13"/>
      <c r="F64" s="13"/>
    </row>
    <row r="65" spans="2:6" ht="14.25" customHeight="1">
      <c r="B65" s="19"/>
      <c r="C65" s="19"/>
      <c r="D65" s="13"/>
      <c r="E65" s="13"/>
      <c r="F65" s="13"/>
    </row>
    <row r="66" spans="2:6" ht="14.25" customHeight="1">
      <c r="B66" s="19"/>
      <c r="C66" s="19"/>
      <c r="D66" s="13"/>
      <c r="E66" s="13"/>
      <c r="F66" s="13"/>
    </row>
    <row r="67" spans="2:6" ht="14.25" customHeight="1">
      <c r="B67" s="19"/>
      <c r="C67" s="19"/>
      <c r="D67" s="13"/>
      <c r="E67" s="13"/>
      <c r="F67" s="13"/>
    </row>
    <row r="68" spans="2:6" ht="14.25" customHeight="1">
      <c r="B68" s="19"/>
      <c r="C68" s="19"/>
      <c r="D68" s="13"/>
      <c r="E68" s="13"/>
      <c r="F68" s="13"/>
    </row>
    <row r="69" spans="2:6" ht="14.25" customHeight="1">
      <c r="B69" s="19"/>
      <c r="C69" s="19"/>
      <c r="D69" s="13"/>
      <c r="E69" s="13"/>
      <c r="F69" s="13"/>
    </row>
    <row r="70" spans="2:6" ht="14.25" customHeight="1">
      <c r="B70" s="19"/>
      <c r="C70" s="19"/>
      <c r="D70" s="13"/>
      <c r="E70" s="13"/>
      <c r="F70" s="13"/>
    </row>
    <row r="71" spans="2:6" ht="14.25" customHeight="1">
      <c r="B71" s="19"/>
      <c r="C71" s="19"/>
      <c r="D71" s="13"/>
      <c r="E71" s="13"/>
      <c r="F71" s="13"/>
    </row>
    <row r="72" spans="2:6" ht="14.25" customHeight="1">
      <c r="B72" s="19"/>
      <c r="C72" s="19"/>
      <c r="D72" s="13"/>
      <c r="E72" s="13"/>
      <c r="F72" s="13"/>
    </row>
    <row r="73" spans="2:6" ht="14.25" customHeight="1">
      <c r="B73" s="19"/>
      <c r="C73" s="19"/>
      <c r="D73" s="13"/>
      <c r="E73" s="13"/>
      <c r="F73" s="13"/>
    </row>
    <row r="74" spans="2:6" ht="14.25" customHeight="1">
      <c r="B74" s="19"/>
      <c r="C74" s="19"/>
      <c r="D74" s="13"/>
      <c r="E74" s="13"/>
      <c r="F74" s="13"/>
    </row>
    <row r="75" spans="2:6" ht="14.25" customHeight="1">
      <c r="B75" s="19"/>
      <c r="C75" s="19"/>
      <c r="D75" s="13"/>
      <c r="E75" s="13"/>
      <c r="F75" s="13"/>
    </row>
    <row r="76" spans="2:6" ht="14.25" customHeight="1">
      <c r="B76" s="19"/>
      <c r="C76" s="19"/>
      <c r="D76" s="13"/>
      <c r="E76" s="13"/>
      <c r="F76" s="13"/>
    </row>
    <row r="77" spans="2:6" ht="14.25" customHeight="1">
      <c r="B77" s="19"/>
      <c r="C77" s="19"/>
      <c r="D77" s="13"/>
      <c r="E77" s="13"/>
      <c r="F77" s="13"/>
    </row>
    <row r="78" spans="2:6" ht="14.25" customHeight="1">
      <c r="B78" s="19"/>
      <c r="C78" s="19"/>
      <c r="D78" s="13"/>
      <c r="E78" s="13"/>
      <c r="F78" s="13"/>
    </row>
    <row r="79" spans="2:6" ht="14.25" customHeight="1">
      <c r="B79" s="19"/>
      <c r="C79" s="19"/>
      <c r="D79" s="13"/>
      <c r="E79" s="13"/>
      <c r="F79" s="13"/>
    </row>
    <row r="80" spans="2:6" ht="14.25" customHeight="1">
      <c r="B80" s="19"/>
      <c r="C80" s="19"/>
      <c r="D80" s="13"/>
      <c r="E80" s="13"/>
      <c r="F80" s="13"/>
    </row>
    <row r="81" spans="2:6" ht="14.25" customHeight="1">
      <c r="B81" s="19"/>
      <c r="C81" s="19"/>
      <c r="D81" s="13"/>
      <c r="E81" s="13"/>
      <c r="F81" s="13"/>
    </row>
    <row r="82" spans="2:6" ht="14.25" customHeight="1">
      <c r="B82" s="19"/>
      <c r="C82" s="19"/>
      <c r="D82" s="13"/>
      <c r="E82" s="13"/>
      <c r="F82" s="13"/>
    </row>
    <row r="83" spans="2:6" ht="14.25" customHeight="1">
      <c r="B83" s="19"/>
      <c r="C83" s="19"/>
      <c r="D83" s="13"/>
      <c r="E83" s="13"/>
      <c r="F83" s="13"/>
    </row>
    <row r="84" spans="2:6" ht="14.25" customHeight="1">
      <c r="B84" s="19"/>
      <c r="C84" s="19"/>
      <c r="D84" s="13"/>
      <c r="E84" s="13"/>
      <c r="F84" s="13"/>
    </row>
    <row r="85" spans="2:6" ht="14.25" customHeight="1">
      <c r="B85" s="19"/>
      <c r="C85" s="19"/>
      <c r="D85" s="13"/>
      <c r="E85" s="13"/>
      <c r="F85" s="13"/>
    </row>
    <row r="86" spans="2:6" ht="14.25" customHeight="1">
      <c r="B86" s="19"/>
      <c r="C86" s="19"/>
      <c r="D86" s="13"/>
      <c r="E86" s="13"/>
      <c r="F86" s="13"/>
    </row>
    <row r="87" spans="2:6" ht="14.25" customHeight="1">
      <c r="B87" s="19"/>
      <c r="C87" s="19"/>
      <c r="D87" s="13"/>
      <c r="E87" s="13"/>
      <c r="F87" s="13"/>
    </row>
    <row r="88" spans="2:6" ht="14.25" customHeight="1">
      <c r="B88" s="19"/>
      <c r="C88" s="19"/>
      <c r="D88" s="13"/>
      <c r="E88" s="13"/>
      <c r="F88" s="13"/>
    </row>
    <row r="89" spans="2:6" ht="14.25" customHeight="1">
      <c r="B89" s="19"/>
      <c r="C89" s="19"/>
      <c r="D89" s="13"/>
      <c r="E89" s="13"/>
      <c r="F89" s="13"/>
    </row>
    <row r="90" spans="2:6" ht="14.25" customHeight="1">
      <c r="B90" s="19"/>
      <c r="C90" s="19"/>
      <c r="D90" s="13"/>
      <c r="E90" s="13"/>
      <c r="F90" s="13"/>
    </row>
    <row r="91" spans="2:6" ht="14.25" customHeight="1">
      <c r="B91" s="19"/>
      <c r="C91" s="19"/>
      <c r="D91" s="13"/>
      <c r="E91" s="13"/>
      <c r="F91" s="13"/>
    </row>
    <row r="92" spans="2:6" ht="14.25" customHeight="1">
      <c r="B92" s="19"/>
      <c r="C92" s="19"/>
      <c r="D92" s="13"/>
      <c r="E92" s="13"/>
      <c r="F92" s="13"/>
    </row>
    <row r="93" spans="2:6" ht="14.25" customHeight="1">
      <c r="B93" s="19"/>
      <c r="C93" s="19"/>
      <c r="D93" s="13"/>
      <c r="E93" s="13"/>
      <c r="F93" s="13"/>
    </row>
    <row r="94" spans="2:6" ht="14.25" customHeight="1">
      <c r="B94" s="19"/>
      <c r="C94" s="19"/>
      <c r="D94" s="13"/>
      <c r="E94" s="13"/>
      <c r="F94" s="13"/>
    </row>
    <row r="95" spans="2:6" ht="14.25" customHeight="1">
      <c r="B95" s="19"/>
      <c r="C95" s="19"/>
      <c r="D95" s="13"/>
      <c r="E95" s="13"/>
      <c r="F95" s="13"/>
    </row>
    <row r="96" spans="2:6" ht="14.25" customHeight="1">
      <c r="B96" s="19"/>
      <c r="C96" s="19"/>
      <c r="D96" s="13"/>
      <c r="E96" s="13"/>
      <c r="F96" s="13"/>
    </row>
    <row r="97" spans="2:6" ht="14.25" customHeight="1">
      <c r="B97" s="19"/>
      <c r="C97" s="19"/>
      <c r="D97" s="13"/>
      <c r="E97" s="13"/>
      <c r="F97" s="13"/>
    </row>
    <row r="98" spans="2:6" ht="14.25" customHeight="1">
      <c r="B98" s="19"/>
      <c r="C98" s="19"/>
      <c r="D98" s="13"/>
      <c r="E98" s="13"/>
      <c r="F98" s="13"/>
    </row>
    <row r="99" spans="2:6" ht="14.25" customHeight="1">
      <c r="B99" s="19"/>
      <c r="C99" s="19"/>
      <c r="D99" s="13"/>
      <c r="E99" s="13"/>
      <c r="F99" s="13"/>
    </row>
    <row r="100" spans="2:6" ht="14.25" customHeight="1">
      <c r="B100" s="19"/>
      <c r="C100" s="19"/>
      <c r="D100" s="13"/>
      <c r="E100" s="13"/>
      <c r="F100" s="13"/>
    </row>
    <row r="101" spans="2:6" ht="14.25" customHeight="1">
      <c r="B101" s="19"/>
      <c r="C101" s="19"/>
      <c r="D101" s="13"/>
      <c r="E101" s="13"/>
      <c r="F101" s="13"/>
    </row>
    <row r="102" spans="2:6" ht="14.25" customHeight="1">
      <c r="B102" s="19"/>
      <c r="C102" s="19"/>
      <c r="D102" s="13"/>
      <c r="E102" s="13"/>
      <c r="F102" s="13"/>
    </row>
    <row r="103" spans="2:6" ht="14.25" customHeight="1">
      <c r="B103" s="19"/>
      <c r="C103" s="19"/>
      <c r="D103" s="13"/>
      <c r="E103" s="13"/>
      <c r="F103" s="13"/>
    </row>
    <row r="104" spans="2:6" ht="14.25" customHeight="1">
      <c r="B104" s="19"/>
      <c r="C104" s="19"/>
      <c r="D104" s="13"/>
      <c r="E104" s="13"/>
      <c r="F104" s="13"/>
    </row>
    <row r="105" spans="2:6" ht="14.25" customHeight="1">
      <c r="B105" s="19"/>
      <c r="C105" s="19"/>
      <c r="D105" s="13"/>
      <c r="E105" s="13"/>
      <c r="F105" s="13"/>
    </row>
    <row r="106" spans="2:6" ht="14.25" customHeight="1">
      <c r="B106" s="19"/>
      <c r="C106" s="19"/>
      <c r="D106" s="13"/>
      <c r="E106" s="13"/>
      <c r="F106" s="13"/>
    </row>
    <row r="107" spans="2:6" ht="14.25" customHeight="1">
      <c r="B107" s="19"/>
      <c r="C107" s="19"/>
      <c r="D107" s="13"/>
      <c r="E107" s="13"/>
      <c r="F107" s="13"/>
    </row>
    <row r="108" spans="2:6" ht="14.25" customHeight="1">
      <c r="B108" s="19"/>
      <c r="C108" s="19"/>
      <c r="D108" s="13"/>
      <c r="E108" s="13"/>
      <c r="F108" s="13"/>
    </row>
    <row r="109" spans="2:6" ht="14.25" customHeight="1">
      <c r="B109" s="19"/>
      <c r="C109" s="19"/>
      <c r="D109" s="13"/>
      <c r="E109" s="13"/>
      <c r="F109" s="13"/>
    </row>
    <row r="110" spans="2:6" ht="14.25" customHeight="1">
      <c r="B110" s="19"/>
      <c r="C110" s="19"/>
      <c r="D110" s="13"/>
      <c r="E110" s="13"/>
      <c r="F110" s="13"/>
    </row>
    <row r="111" spans="2:6" ht="14.25" customHeight="1">
      <c r="B111" s="19"/>
      <c r="C111" s="19"/>
      <c r="D111" s="13"/>
      <c r="E111" s="13"/>
      <c r="F111" s="13"/>
    </row>
    <row r="112" spans="2:6" ht="14.25" customHeight="1">
      <c r="B112" s="19"/>
      <c r="C112" s="19"/>
      <c r="D112" s="13"/>
      <c r="E112" s="13"/>
      <c r="F112" s="13"/>
    </row>
    <row r="113" spans="2:6" ht="14.25" customHeight="1">
      <c r="B113" s="19"/>
      <c r="C113" s="19"/>
      <c r="D113" s="13"/>
      <c r="E113" s="13"/>
      <c r="F113" s="13"/>
    </row>
    <row r="114" spans="2:6" ht="14.25" customHeight="1">
      <c r="B114" s="19"/>
      <c r="C114" s="19"/>
      <c r="D114" s="13"/>
      <c r="E114" s="13"/>
      <c r="F114" s="13"/>
    </row>
    <row r="115" spans="2:6" ht="14.25" customHeight="1">
      <c r="B115" s="19"/>
      <c r="C115" s="19"/>
      <c r="D115" s="13"/>
      <c r="E115" s="13"/>
      <c r="F115" s="13"/>
    </row>
    <row r="116" spans="2:6" ht="14.25" customHeight="1">
      <c r="B116" s="19"/>
      <c r="C116" s="19"/>
      <c r="D116" s="13"/>
      <c r="E116" s="13"/>
      <c r="F116" s="13"/>
    </row>
    <row r="117" spans="2:6" ht="14.25" customHeight="1">
      <c r="B117" s="19"/>
      <c r="C117" s="19"/>
      <c r="D117" s="13"/>
      <c r="E117" s="13"/>
      <c r="F117" s="13"/>
    </row>
    <row r="118" spans="2:6" ht="14.25" customHeight="1">
      <c r="B118" s="19"/>
      <c r="C118" s="19"/>
      <c r="D118" s="13"/>
      <c r="E118" s="13"/>
      <c r="F118" s="13"/>
    </row>
    <row r="119" spans="2:6" ht="14.25" customHeight="1">
      <c r="B119" s="19"/>
      <c r="C119" s="19"/>
      <c r="D119" s="13"/>
      <c r="E119" s="13"/>
      <c r="F119" s="13"/>
    </row>
    <row r="120" spans="2:6" ht="14.25" customHeight="1">
      <c r="B120" s="19"/>
      <c r="C120" s="19"/>
      <c r="D120" s="13"/>
      <c r="E120" s="13"/>
      <c r="F120" s="13"/>
    </row>
    <row r="121" spans="2:6" ht="14.25" customHeight="1">
      <c r="B121" s="19"/>
      <c r="C121" s="19"/>
      <c r="D121" s="13"/>
      <c r="E121" s="13"/>
      <c r="F121" s="13"/>
    </row>
    <row r="122" spans="2:6" ht="14.25" customHeight="1">
      <c r="B122" s="19"/>
      <c r="C122" s="19"/>
      <c r="D122" s="13"/>
      <c r="E122" s="13"/>
      <c r="F122" s="13"/>
    </row>
    <row r="123" spans="2:6" ht="14.25" customHeight="1">
      <c r="B123" s="19"/>
      <c r="C123" s="19"/>
      <c r="D123" s="13"/>
      <c r="E123" s="13"/>
      <c r="F123" s="13"/>
    </row>
    <row r="124" spans="2:6" ht="14.25" customHeight="1">
      <c r="B124" s="19"/>
      <c r="C124" s="19"/>
      <c r="D124" s="13"/>
      <c r="E124" s="13"/>
      <c r="F124" s="13"/>
    </row>
    <row r="125" spans="2:6" ht="14.25" customHeight="1">
      <c r="B125" s="19"/>
      <c r="C125" s="19"/>
      <c r="D125" s="13"/>
      <c r="E125" s="13"/>
      <c r="F125" s="13"/>
    </row>
    <row r="126" spans="2:6" ht="14.25" customHeight="1">
      <c r="B126" s="19"/>
      <c r="C126" s="19"/>
      <c r="D126" s="13"/>
      <c r="E126" s="13"/>
      <c r="F126" s="13"/>
    </row>
    <row r="127" spans="2:6" ht="14.25" customHeight="1">
      <c r="B127" s="19"/>
      <c r="C127" s="19"/>
      <c r="D127" s="13"/>
      <c r="E127" s="13"/>
      <c r="F127" s="13"/>
    </row>
    <row r="128" spans="2:6" ht="14.25" customHeight="1">
      <c r="B128" s="19"/>
      <c r="C128" s="19"/>
      <c r="D128" s="13"/>
      <c r="E128" s="13"/>
      <c r="F128" s="13"/>
    </row>
    <row r="129" spans="2:6" ht="14.25" customHeight="1">
      <c r="B129" s="19"/>
      <c r="C129" s="19"/>
      <c r="D129" s="13"/>
      <c r="E129" s="13"/>
      <c r="F129" s="13"/>
    </row>
    <row r="130" spans="2:6" ht="14.25" customHeight="1">
      <c r="B130" s="19"/>
      <c r="C130" s="19"/>
      <c r="D130" s="13"/>
      <c r="E130" s="13"/>
      <c r="F130" s="13"/>
    </row>
    <row r="131" spans="2:6" ht="14.25" customHeight="1">
      <c r="B131" s="19"/>
      <c r="C131" s="19"/>
      <c r="D131" s="13"/>
      <c r="E131" s="13"/>
      <c r="F131" s="13"/>
    </row>
    <row r="132" spans="2:6" ht="14.25" customHeight="1">
      <c r="B132" s="19"/>
      <c r="C132" s="19"/>
      <c r="D132" s="13"/>
      <c r="E132" s="13"/>
      <c r="F132" s="13"/>
    </row>
    <row r="133" spans="2:6" ht="14.25" customHeight="1">
      <c r="B133" s="19"/>
      <c r="C133" s="19"/>
      <c r="D133" s="13"/>
      <c r="E133" s="13"/>
      <c r="F133" s="13"/>
    </row>
    <row r="134" spans="2:6" ht="14.25" customHeight="1">
      <c r="B134" s="19"/>
      <c r="C134" s="19"/>
      <c r="D134" s="13"/>
      <c r="E134" s="13"/>
      <c r="F134" s="13"/>
    </row>
    <row r="135" spans="2:6" ht="14.25" customHeight="1">
      <c r="B135" s="19"/>
      <c r="C135" s="19"/>
      <c r="D135" s="13"/>
      <c r="E135" s="13"/>
      <c r="F135" s="13"/>
    </row>
    <row r="136" spans="2:6" ht="14.25" customHeight="1">
      <c r="B136" s="19"/>
      <c r="C136" s="19"/>
      <c r="D136" s="13"/>
      <c r="E136" s="13"/>
      <c r="F136" s="13"/>
    </row>
    <row r="137" spans="2:6" ht="14.25" customHeight="1">
      <c r="B137" s="19"/>
      <c r="C137" s="19"/>
      <c r="D137" s="13"/>
      <c r="E137" s="13"/>
      <c r="F137" s="13"/>
    </row>
    <row r="138" spans="2:6" ht="14.25" customHeight="1">
      <c r="B138" s="19"/>
      <c r="C138" s="19"/>
      <c r="D138" s="13"/>
      <c r="E138" s="13"/>
      <c r="F138" s="13"/>
    </row>
    <row r="139" spans="2:6" ht="14.25" customHeight="1">
      <c r="B139" s="19"/>
      <c r="C139" s="19"/>
      <c r="D139" s="13"/>
      <c r="E139" s="13"/>
      <c r="F139" s="13"/>
    </row>
    <row r="140" spans="2:6" ht="14.25" customHeight="1">
      <c r="B140" s="19"/>
      <c r="C140" s="19"/>
      <c r="D140" s="13"/>
      <c r="E140" s="13"/>
      <c r="F140" s="13"/>
    </row>
    <row r="141" spans="2:6" ht="14.25" customHeight="1">
      <c r="B141" s="19"/>
      <c r="C141" s="19"/>
      <c r="D141" s="13"/>
      <c r="E141" s="13"/>
      <c r="F141" s="13"/>
    </row>
    <row r="142" spans="2:6" ht="14.25" customHeight="1">
      <c r="B142" s="19"/>
      <c r="C142" s="19"/>
      <c r="D142" s="13"/>
      <c r="E142" s="13"/>
      <c r="F142" s="13"/>
    </row>
    <row r="143" spans="2:6" ht="14.25" customHeight="1">
      <c r="B143" s="19"/>
      <c r="C143" s="19"/>
      <c r="D143" s="13"/>
      <c r="E143" s="13"/>
      <c r="F143" s="13"/>
    </row>
    <row r="144" spans="2:6" ht="14.25" customHeight="1">
      <c r="B144" s="19"/>
      <c r="C144" s="19"/>
      <c r="D144" s="13"/>
      <c r="E144" s="13"/>
      <c r="F144" s="13"/>
    </row>
    <row r="145" spans="2:6" ht="14.25" customHeight="1">
      <c r="B145" s="19"/>
      <c r="C145" s="19"/>
      <c r="D145" s="13"/>
      <c r="E145" s="13"/>
      <c r="F145" s="13"/>
    </row>
    <row r="146" spans="2:6" ht="14.25" customHeight="1">
      <c r="B146" s="19"/>
      <c r="C146" s="19"/>
      <c r="D146" s="13"/>
      <c r="E146" s="13"/>
      <c r="F146" s="13"/>
    </row>
    <row r="147" spans="2:6" ht="14.25" customHeight="1">
      <c r="B147" s="19"/>
      <c r="C147" s="19"/>
      <c r="D147" s="13"/>
      <c r="E147" s="13"/>
      <c r="F147" s="13"/>
    </row>
    <row r="148" spans="2:6" ht="14.25" customHeight="1">
      <c r="B148" s="19"/>
      <c r="C148" s="19"/>
      <c r="D148" s="13"/>
      <c r="E148" s="13"/>
      <c r="F148" s="13"/>
    </row>
    <row r="149" spans="2:6" ht="14.25" customHeight="1">
      <c r="B149" s="19"/>
      <c r="C149" s="19"/>
      <c r="D149" s="13"/>
      <c r="E149" s="13"/>
      <c r="F149" s="13"/>
    </row>
    <row r="150" spans="2:6" ht="14.25" customHeight="1">
      <c r="B150" s="19"/>
      <c r="C150" s="19"/>
      <c r="D150" s="13"/>
      <c r="E150" s="13"/>
      <c r="F150" s="13"/>
    </row>
    <row r="151" spans="2:6" ht="14.25" customHeight="1">
      <c r="B151" s="19"/>
      <c r="C151" s="19"/>
      <c r="D151" s="13"/>
      <c r="E151" s="13"/>
      <c r="F151" s="13"/>
    </row>
    <row r="152" spans="2:6" ht="14.25" customHeight="1">
      <c r="B152" s="19"/>
      <c r="C152" s="19"/>
      <c r="D152" s="13"/>
      <c r="E152" s="13"/>
      <c r="F152" s="13"/>
    </row>
    <row r="153" spans="2:6" ht="14.25" customHeight="1">
      <c r="B153" s="19"/>
      <c r="C153" s="19"/>
      <c r="D153" s="13"/>
      <c r="E153" s="13"/>
      <c r="F153" s="13"/>
    </row>
    <row r="154" spans="2:6" ht="14.25" customHeight="1">
      <c r="B154" s="19"/>
      <c r="C154" s="19"/>
      <c r="D154" s="13"/>
      <c r="E154" s="13"/>
      <c r="F154" s="13"/>
    </row>
    <row r="155" spans="2:6" ht="14.25" customHeight="1">
      <c r="B155" s="19"/>
      <c r="C155" s="19"/>
      <c r="D155" s="13"/>
      <c r="E155" s="13"/>
      <c r="F155" s="13"/>
    </row>
    <row r="156" spans="2:6" ht="14.25" customHeight="1">
      <c r="B156" s="19"/>
      <c r="C156" s="19"/>
      <c r="D156" s="13"/>
      <c r="E156" s="13"/>
      <c r="F156" s="13"/>
    </row>
    <row r="157" spans="2:6" ht="14.25" customHeight="1">
      <c r="B157" s="19"/>
      <c r="C157" s="19"/>
      <c r="D157" s="13"/>
      <c r="E157" s="13"/>
      <c r="F157" s="13"/>
    </row>
    <row r="158" spans="2:6" ht="14.25" customHeight="1">
      <c r="B158" s="19"/>
      <c r="C158" s="19"/>
      <c r="D158" s="13"/>
      <c r="E158" s="13"/>
      <c r="F158" s="13"/>
    </row>
    <row r="159" spans="2:6" ht="14.25" customHeight="1">
      <c r="B159" s="19"/>
      <c r="C159" s="19"/>
      <c r="D159" s="13"/>
      <c r="E159" s="13"/>
      <c r="F159" s="13"/>
    </row>
    <row r="160" spans="2:6" ht="14.25" customHeight="1">
      <c r="B160" s="19"/>
      <c r="C160" s="19"/>
      <c r="D160" s="13"/>
      <c r="E160" s="13"/>
      <c r="F160" s="13"/>
    </row>
    <row r="161" spans="2:6" ht="14.25" customHeight="1">
      <c r="B161" s="19"/>
      <c r="C161" s="19"/>
      <c r="D161" s="13"/>
      <c r="E161" s="13"/>
      <c r="F161" s="13"/>
    </row>
    <row r="162" spans="2:6" ht="14.25" customHeight="1">
      <c r="B162" s="19"/>
      <c r="C162" s="19"/>
      <c r="D162" s="13"/>
      <c r="E162" s="13"/>
      <c r="F162" s="13"/>
    </row>
    <row r="163" spans="2:6" ht="14.25" customHeight="1">
      <c r="B163" s="19"/>
      <c r="C163" s="19"/>
      <c r="D163" s="13"/>
      <c r="E163" s="13"/>
      <c r="F163" s="13"/>
    </row>
    <row r="164" spans="2:6" ht="14.25" customHeight="1">
      <c r="B164" s="19"/>
      <c r="C164" s="19"/>
      <c r="D164" s="13"/>
      <c r="E164" s="13"/>
      <c r="F164" s="13"/>
    </row>
    <row r="165" spans="2:6" ht="14.25" customHeight="1">
      <c r="B165" s="19"/>
      <c r="C165" s="19"/>
      <c r="D165" s="13"/>
      <c r="E165" s="13"/>
      <c r="F165" s="13"/>
    </row>
    <row r="166" spans="2:6" ht="14.25" customHeight="1">
      <c r="B166" s="19"/>
      <c r="C166" s="19"/>
      <c r="D166" s="13"/>
      <c r="E166" s="13"/>
      <c r="F166" s="13"/>
    </row>
    <row r="167" spans="2:6" ht="14.25" customHeight="1">
      <c r="B167" s="19"/>
      <c r="C167" s="19"/>
      <c r="D167" s="13"/>
      <c r="E167" s="13"/>
      <c r="F167" s="13"/>
    </row>
    <row r="168" spans="2:6" ht="14.25" customHeight="1">
      <c r="B168" s="19"/>
      <c r="C168" s="19"/>
      <c r="D168" s="13"/>
      <c r="E168" s="13"/>
      <c r="F168" s="13"/>
    </row>
    <row r="169" spans="2:6" ht="14.25" customHeight="1">
      <c r="B169" s="19"/>
      <c r="C169" s="19"/>
      <c r="D169" s="13"/>
      <c r="E169" s="13"/>
      <c r="F169" s="13"/>
    </row>
    <row r="170" spans="2:6" ht="14.25" customHeight="1">
      <c r="B170" s="19"/>
      <c r="C170" s="19"/>
      <c r="D170" s="13"/>
      <c r="E170" s="13"/>
      <c r="F170" s="13"/>
    </row>
    <row r="171" spans="2:6" ht="14.25" customHeight="1">
      <c r="B171" s="19"/>
      <c r="C171" s="19"/>
      <c r="D171" s="13"/>
      <c r="E171" s="13"/>
      <c r="F171" s="13"/>
    </row>
    <row r="172" spans="2:6" ht="14.25" customHeight="1">
      <c r="B172" s="19"/>
      <c r="C172" s="19"/>
      <c r="D172" s="13"/>
      <c r="E172" s="13"/>
      <c r="F172" s="13"/>
    </row>
    <row r="173" spans="2:6" ht="14.25" customHeight="1">
      <c r="B173" s="19"/>
      <c r="C173" s="19"/>
      <c r="D173" s="13"/>
      <c r="E173" s="13"/>
      <c r="F173" s="13"/>
    </row>
    <row r="174" spans="2:6" ht="14.25" customHeight="1">
      <c r="B174" s="19"/>
      <c r="C174" s="19"/>
      <c r="D174" s="13"/>
      <c r="E174" s="13"/>
      <c r="F174" s="13"/>
    </row>
    <row r="175" spans="2:6" ht="14.25" customHeight="1">
      <c r="B175" s="19"/>
      <c r="C175" s="19"/>
      <c r="D175" s="13"/>
      <c r="E175" s="13"/>
      <c r="F175" s="13"/>
    </row>
    <row r="176" spans="2:6" ht="14.25" customHeight="1">
      <c r="B176" s="19"/>
      <c r="C176" s="19"/>
      <c r="D176" s="13"/>
      <c r="E176" s="13"/>
      <c r="F176" s="13"/>
    </row>
    <row r="177" spans="2:6" ht="14.25" customHeight="1">
      <c r="B177" s="19"/>
      <c r="C177" s="19"/>
      <c r="D177" s="13"/>
      <c r="E177" s="13"/>
      <c r="F177" s="13"/>
    </row>
    <row r="178" spans="2:6" ht="14.25" customHeight="1">
      <c r="B178" s="19"/>
      <c r="C178" s="19"/>
      <c r="D178" s="13"/>
      <c r="E178" s="13"/>
      <c r="F178" s="13"/>
    </row>
    <row r="179" spans="2:6" ht="14.25" customHeight="1">
      <c r="B179" s="19"/>
      <c r="C179" s="19"/>
      <c r="D179" s="13"/>
      <c r="E179" s="13"/>
      <c r="F179" s="13"/>
    </row>
    <row r="180" spans="2:6" ht="14.25" customHeight="1">
      <c r="B180" s="19"/>
      <c r="C180" s="19"/>
      <c r="D180" s="13"/>
      <c r="E180" s="13"/>
      <c r="F180" s="13"/>
    </row>
    <row r="181" spans="2:6" ht="14.25" customHeight="1">
      <c r="B181" s="19"/>
      <c r="C181" s="19"/>
      <c r="D181" s="13"/>
      <c r="E181" s="13"/>
      <c r="F181" s="13"/>
    </row>
    <row r="182" spans="2:6" ht="14.25" customHeight="1">
      <c r="B182" s="19"/>
      <c r="C182" s="19"/>
      <c r="D182" s="13"/>
      <c r="E182" s="13"/>
      <c r="F182" s="13"/>
    </row>
    <row r="183" spans="2:6" ht="14.25" customHeight="1">
      <c r="B183" s="19"/>
      <c r="C183" s="19"/>
      <c r="D183" s="13"/>
      <c r="E183" s="13"/>
      <c r="F183" s="13"/>
    </row>
    <row r="184" spans="2:6" ht="14.25" customHeight="1">
      <c r="B184" s="19"/>
      <c r="C184" s="19"/>
      <c r="D184" s="13"/>
      <c r="E184" s="13"/>
      <c r="F184" s="13"/>
    </row>
    <row r="185" spans="2:6" ht="14.25" customHeight="1">
      <c r="B185" s="19"/>
      <c r="C185" s="19"/>
      <c r="D185" s="13"/>
      <c r="E185" s="13"/>
      <c r="F185" s="13"/>
    </row>
    <row r="186" spans="2:6" ht="14.25" customHeight="1">
      <c r="B186" s="19"/>
      <c r="C186" s="19"/>
      <c r="D186" s="13"/>
      <c r="E186" s="13"/>
      <c r="F186" s="13"/>
    </row>
    <row r="187" spans="2:6" ht="14.25" customHeight="1">
      <c r="B187" s="19"/>
      <c r="C187" s="19"/>
      <c r="D187" s="13"/>
      <c r="E187" s="13"/>
      <c r="F187" s="13"/>
    </row>
    <row r="188" spans="2:6" ht="14.25" customHeight="1">
      <c r="B188" s="19"/>
      <c r="C188" s="19"/>
      <c r="D188" s="13"/>
      <c r="E188" s="13"/>
      <c r="F188" s="13"/>
    </row>
    <row r="189" spans="2:6" ht="14.25" customHeight="1">
      <c r="B189" s="19"/>
      <c r="C189" s="19"/>
      <c r="D189" s="13"/>
      <c r="E189" s="13"/>
      <c r="F189" s="13"/>
    </row>
    <row r="190" spans="2:6" ht="14.25" customHeight="1">
      <c r="B190" s="19"/>
      <c r="C190" s="19"/>
      <c r="D190" s="13"/>
      <c r="E190" s="13"/>
      <c r="F190" s="13"/>
    </row>
    <row r="191" spans="2:6" ht="14.25" customHeight="1">
      <c r="B191" s="19"/>
      <c r="C191" s="19"/>
      <c r="D191" s="13"/>
      <c r="E191" s="13"/>
      <c r="F191" s="13"/>
    </row>
    <row r="192" spans="2:6" ht="14.25" customHeight="1">
      <c r="B192" s="19"/>
      <c r="C192" s="19"/>
      <c r="D192" s="13"/>
      <c r="E192" s="13"/>
      <c r="F192" s="13"/>
    </row>
    <row r="193" spans="2:6" ht="14.25" customHeight="1">
      <c r="B193" s="19"/>
      <c r="C193" s="19"/>
      <c r="D193" s="13"/>
      <c r="E193" s="13"/>
      <c r="F193" s="13"/>
    </row>
    <row r="194" spans="2:6" ht="14.25" customHeight="1">
      <c r="B194" s="19"/>
      <c r="C194" s="19"/>
      <c r="D194" s="13"/>
      <c r="E194" s="13"/>
      <c r="F194" s="13"/>
    </row>
    <row r="195" spans="2:6" ht="14.25" customHeight="1">
      <c r="B195" s="19"/>
      <c r="C195" s="19"/>
      <c r="D195" s="13"/>
      <c r="E195" s="13"/>
      <c r="F195" s="13"/>
    </row>
    <row r="196" spans="2:6" ht="14.25" customHeight="1">
      <c r="B196" s="19"/>
      <c r="C196" s="19"/>
      <c r="D196" s="13"/>
      <c r="E196" s="13"/>
      <c r="F196" s="13"/>
    </row>
    <row r="197" spans="2:6" ht="14.25" customHeight="1">
      <c r="B197" s="19"/>
      <c r="C197" s="19"/>
      <c r="D197" s="13"/>
      <c r="E197" s="13"/>
      <c r="F197" s="13"/>
    </row>
    <row r="198" spans="2:6" ht="14.25" customHeight="1">
      <c r="B198" s="19"/>
      <c r="C198" s="19"/>
      <c r="D198" s="13"/>
      <c r="E198" s="13"/>
      <c r="F198" s="13"/>
    </row>
    <row r="199" spans="2:6" ht="14.25" customHeight="1">
      <c r="B199" s="19"/>
      <c r="C199" s="19"/>
      <c r="D199" s="13"/>
      <c r="E199" s="13"/>
      <c r="F199" s="13"/>
    </row>
    <row r="200" spans="2:6" ht="14.25" customHeight="1">
      <c r="B200" s="19"/>
      <c r="C200" s="19"/>
      <c r="D200" s="13"/>
      <c r="E200" s="13"/>
      <c r="F200" s="13"/>
    </row>
    <row r="201" spans="2:6" ht="14.25" customHeight="1">
      <c r="B201" s="19"/>
      <c r="C201" s="19"/>
      <c r="D201" s="13"/>
      <c r="E201" s="13"/>
      <c r="F201" s="13"/>
    </row>
    <row r="202" spans="2:6" ht="14.25" customHeight="1">
      <c r="B202" s="19"/>
      <c r="C202" s="19"/>
      <c r="D202" s="13"/>
      <c r="E202" s="13"/>
      <c r="F202" s="13"/>
    </row>
    <row r="203" spans="2:6" ht="14.25" customHeight="1">
      <c r="B203" s="19"/>
      <c r="C203" s="19"/>
      <c r="D203" s="13"/>
      <c r="E203" s="13"/>
      <c r="F203" s="13"/>
    </row>
    <row r="204" spans="2:6" ht="14.25" customHeight="1">
      <c r="B204" s="19"/>
      <c r="C204" s="19"/>
      <c r="D204" s="13"/>
      <c r="E204" s="13"/>
      <c r="F204" s="13"/>
    </row>
    <row r="205" spans="2:6" ht="14.25" customHeight="1">
      <c r="B205" s="19"/>
      <c r="C205" s="19"/>
      <c r="D205" s="13"/>
      <c r="E205" s="13"/>
      <c r="F205" s="13"/>
    </row>
    <row r="206" spans="2:6" ht="14.25" customHeight="1">
      <c r="B206" s="19"/>
      <c r="C206" s="19"/>
      <c r="D206" s="13"/>
      <c r="E206" s="13"/>
      <c r="F206" s="13"/>
    </row>
    <row r="207" spans="2:6" ht="14.25" customHeight="1">
      <c r="B207" s="19"/>
      <c r="C207" s="19"/>
      <c r="D207" s="13"/>
      <c r="E207" s="13"/>
      <c r="F207" s="13"/>
    </row>
    <row r="208" spans="2:6" ht="14.25" customHeight="1">
      <c r="B208" s="19"/>
      <c r="C208" s="19"/>
      <c r="D208" s="13"/>
      <c r="E208" s="13"/>
      <c r="F208" s="13"/>
    </row>
    <row r="209" spans="2:6" ht="14.25" customHeight="1">
      <c r="B209" s="19"/>
      <c r="C209" s="19"/>
      <c r="D209" s="13"/>
      <c r="E209" s="13"/>
      <c r="F209" s="13"/>
    </row>
    <row r="210" spans="2:6" ht="14.25" customHeight="1">
      <c r="B210" s="19"/>
      <c r="C210" s="19"/>
      <c r="D210" s="13"/>
      <c r="E210" s="13"/>
      <c r="F210" s="13"/>
    </row>
    <row r="211" spans="2:6" ht="14.25" customHeight="1">
      <c r="B211" s="19"/>
      <c r="C211" s="19"/>
      <c r="D211" s="13"/>
      <c r="E211" s="13"/>
      <c r="F211" s="13"/>
    </row>
    <row r="212" spans="2:6" ht="14.25" customHeight="1">
      <c r="B212" s="19"/>
      <c r="C212" s="19"/>
      <c r="D212" s="13"/>
      <c r="E212" s="13"/>
      <c r="F212" s="13"/>
    </row>
    <row r="213" spans="2:6" ht="14.25" customHeight="1">
      <c r="B213" s="19"/>
      <c r="C213" s="19"/>
      <c r="D213" s="13"/>
      <c r="E213" s="13"/>
      <c r="F213" s="13"/>
    </row>
    <row r="214" spans="2:6" ht="14.25" customHeight="1">
      <c r="B214" s="19"/>
      <c r="C214" s="19"/>
      <c r="D214" s="13"/>
      <c r="E214" s="13"/>
      <c r="F214" s="13"/>
    </row>
    <row r="215" spans="2:6" ht="14.25" customHeight="1">
      <c r="B215" s="19"/>
      <c r="C215" s="19"/>
      <c r="D215" s="13"/>
      <c r="E215" s="13"/>
      <c r="F215" s="13"/>
    </row>
    <row r="216" spans="2:6" ht="14.25" customHeight="1">
      <c r="B216" s="19"/>
      <c r="C216" s="19"/>
      <c r="D216" s="13"/>
      <c r="E216" s="13"/>
      <c r="F216" s="13"/>
    </row>
    <row r="217" spans="2:6" ht="14.25" customHeight="1">
      <c r="B217" s="19"/>
      <c r="C217" s="19"/>
      <c r="D217" s="13"/>
      <c r="E217" s="13"/>
      <c r="F217" s="13"/>
    </row>
    <row r="218" spans="2:6" ht="14.25" customHeight="1">
      <c r="B218" s="19"/>
      <c r="C218" s="19"/>
      <c r="D218" s="13"/>
      <c r="E218" s="13"/>
      <c r="F218" s="13"/>
    </row>
    <row r="219" spans="2:6" ht="14.25" customHeight="1">
      <c r="B219" s="19"/>
      <c r="C219" s="19"/>
      <c r="D219" s="13"/>
      <c r="E219" s="13"/>
      <c r="F219" s="13"/>
    </row>
    <row r="220" spans="2:6" ht="14.25" customHeight="1">
      <c r="B220" s="19"/>
      <c r="C220" s="19"/>
      <c r="D220" s="13"/>
      <c r="E220" s="13"/>
      <c r="F220" s="13"/>
    </row>
    <row r="221" spans="2:6" ht="14.25" customHeight="1">
      <c r="B221" s="19"/>
      <c r="C221" s="19"/>
      <c r="D221" s="13"/>
      <c r="E221" s="13"/>
      <c r="F221" s="13"/>
    </row>
    <row r="222" spans="2:6" ht="14.25" customHeight="1">
      <c r="B222" s="19"/>
      <c r="C222" s="19"/>
      <c r="D222" s="13"/>
      <c r="E222" s="13"/>
      <c r="F222" s="13"/>
    </row>
    <row r="223" spans="2:6" ht="14.25" customHeight="1">
      <c r="B223" s="19"/>
      <c r="C223" s="19"/>
      <c r="D223" s="13"/>
      <c r="E223" s="13"/>
      <c r="F223" s="13"/>
    </row>
    <row r="224" spans="2:6" ht="14.25" customHeight="1">
      <c r="B224" s="19"/>
      <c r="C224" s="19"/>
      <c r="D224" s="13"/>
      <c r="E224" s="13"/>
      <c r="F224" s="13"/>
    </row>
    <row r="225" spans="2:6" ht="14.25" customHeight="1">
      <c r="B225" s="19"/>
      <c r="C225" s="19"/>
      <c r="D225" s="13"/>
      <c r="E225" s="13"/>
      <c r="F225" s="13"/>
    </row>
    <row r="226" spans="2:6" ht="14.25" customHeight="1">
      <c r="B226" s="19"/>
      <c r="C226" s="19"/>
      <c r="D226" s="13"/>
      <c r="E226" s="13"/>
      <c r="F226" s="13"/>
    </row>
    <row r="227" spans="2:6" ht="14.25" customHeight="1">
      <c r="B227" s="19"/>
      <c r="C227" s="19"/>
      <c r="D227" s="13"/>
      <c r="E227" s="13"/>
      <c r="F227" s="13"/>
    </row>
    <row r="228" spans="2:6" ht="14.25" customHeight="1">
      <c r="B228" s="19"/>
      <c r="C228" s="19"/>
      <c r="D228" s="13"/>
      <c r="E228" s="13"/>
      <c r="F228" s="13"/>
    </row>
    <row r="229" spans="2:6" ht="14.25" customHeight="1">
      <c r="B229" s="19"/>
      <c r="C229" s="19"/>
      <c r="D229" s="13"/>
      <c r="E229" s="13"/>
      <c r="F229" s="13"/>
    </row>
    <row r="230" spans="2:6" ht="14.25" customHeight="1">
      <c r="B230" s="19"/>
      <c r="C230" s="19"/>
      <c r="D230" s="13"/>
      <c r="E230" s="13"/>
      <c r="F230" s="13"/>
    </row>
    <row r="231" spans="2:6" ht="14.25" customHeight="1">
      <c r="B231" s="19"/>
      <c r="C231" s="19"/>
      <c r="D231" s="13"/>
      <c r="E231" s="13"/>
      <c r="F231" s="13"/>
    </row>
    <row r="232" spans="2:6" ht="14.25" customHeight="1">
      <c r="B232" s="19"/>
      <c r="C232" s="19"/>
      <c r="D232" s="13"/>
      <c r="E232" s="13"/>
      <c r="F232" s="13"/>
    </row>
    <row r="233" spans="2:6" ht="14.25" customHeight="1">
      <c r="B233" s="19"/>
      <c r="C233" s="19"/>
      <c r="D233" s="13"/>
      <c r="E233" s="13"/>
      <c r="F233" s="13"/>
    </row>
    <row r="234" spans="2:6" ht="14.25" customHeight="1">
      <c r="B234" s="19"/>
      <c r="C234" s="19"/>
      <c r="D234" s="13"/>
      <c r="E234" s="13"/>
      <c r="F234" s="13"/>
    </row>
    <row r="235" spans="2:6" ht="14.25" customHeight="1">
      <c r="B235" s="19"/>
      <c r="C235" s="19"/>
      <c r="D235" s="13"/>
      <c r="E235" s="13"/>
      <c r="F235" s="13"/>
    </row>
    <row r="236" spans="2:6" ht="14.25" customHeight="1">
      <c r="B236" s="19"/>
      <c r="C236" s="19"/>
      <c r="D236" s="13"/>
      <c r="E236" s="13"/>
      <c r="F236" s="13"/>
    </row>
    <row r="237" spans="2:6" ht="14.25" customHeight="1">
      <c r="B237" s="19"/>
      <c r="C237" s="19"/>
      <c r="D237" s="13"/>
      <c r="E237" s="13"/>
      <c r="F237" s="13"/>
    </row>
    <row r="238" spans="2:6" ht="14.25" customHeight="1">
      <c r="B238" s="19"/>
      <c r="C238" s="19"/>
      <c r="D238" s="13"/>
      <c r="E238" s="13"/>
      <c r="F238" s="13"/>
    </row>
    <row r="239" spans="2:6" ht="14.25" customHeight="1">
      <c r="B239" s="19"/>
      <c r="C239" s="19"/>
      <c r="D239" s="13"/>
      <c r="E239" s="13"/>
      <c r="F239" s="13"/>
    </row>
    <row r="240" spans="2:6" ht="14.25" customHeight="1">
      <c r="B240" s="19"/>
      <c r="C240" s="19"/>
      <c r="D240" s="13"/>
      <c r="E240" s="13"/>
      <c r="F240" s="13"/>
    </row>
    <row r="241" spans="2:6" ht="14.25" customHeight="1">
      <c r="B241" s="19"/>
      <c r="C241" s="19"/>
      <c r="D241" s="13"/>
      <c r="E241" s="13"/>
      <c r="F241" s="13"/>
    </row>
    <row r="242" spans="2:6" ht="14.25" customHeight="1">
      <c r="B242" s="19"/>
      <c r="C242" s="19"/>
      <c r="D242" s="13"/>
      <c r="E242" s="13"/>
      <c r="F242" s="13"/>
    </row>
    <row r="243" spans="2:6" ht="14.25" customHeight="1">
      <c r="B243" s="19"/>
      <c r="C243" s="19"/>
      <c r="D243" s="13"/>
      <c r="E243" s="13"/>
      <c r="F243" s="13"/>
    </row>
    <row r="244" spans="2:6" ht="14.25" customHeight="1">
      <c r="B244" s="19"/>
      <c r="C244" s="19"/>
      <c r="D244" s="13"/>
      <c r="E244" s="13"/>
      <c r="F244" s="13"/>
    </row>
    <row r="245" spans="2:6" ht="14.25" customHeight="1">
      <c r="B245" s="19"/>
      <c r="C245" s="19"/>
      <c r="D245" s="13"/>
      <c r="E245" s="13"/>
      <c r="F245" s="13"/>
    </row>
    <row r="246" spans="2:6" ht="14.25" customHeight="1">
      <c r="B246" s="19"/>
      <c r="C246" s="19"/>
      <c r="D246" s="13"/>
      <c r="E246" s="13"/>
      <c r="F246" s="13"/>
    </row>
    <row r="247" spans="2:6" ht="14.25" customHeight="1">
      <c r="B247" s="19"/>
      <c r="C247" s="19"/>
      <c r="D247" s="13"/>
      <c r="E247" s="13"/>
      <c r="F247" s="13"/>
    </row>
    <row r="248" spans="2:6" ht="14.25" customHeight="1">
      <c r="B248" s="19"/>
      <c r="C248" s="19"/>
      <c r="D248" s="13"/>
      <c r="E248" s="13"/>
      <c r="F248" s="13"/>
    </row>
    <row r="249" spans="2:6" ht="14.25" customHeight="1">
      <c r="B249" s="19"/>
      <c r="C249" s="19"/>
      <c r="D249" s="13"/>
      <c r="E249" s="13"/>
      <c r="F249" s="13"/>
    </row>
    <row r="250" spans="2:6" ht="14.25" customHeight="1">
      <c r="B250" s="19"/>
      <c r="C250" s="19"/>
      <c r="D250" s="13"/>
      <c r="E250" s="13"/>
      <c r="F250" s="13"/>
    </row>
    <row r="251" spans="2:6" ht="14.25" customHeight="1">
      <c r="B251" s="19"/>
      <c r="C251" s="19"/>
      <c r="D251" s="13"/>
      <c r="E251" s="13"/>
      <c r="F251" s="13"/>
    </row>
    <row r="252" spans="2:6" ht="14.25" customHeight="1">
      <c r="B252" s="19"/>
      <c r="C252" s="19"/>
      <c r="D252" s="13"/>
      <c r="E252" s="13"/>
      <c r="F252" s="13"/>
    </row>
    <row r="253" spans="2:6" ht="14.25" customHeight="1">
      <c r="B253" s="19"/>
      <c r="C253" s="19"/>
      <c r="D253" s="13"/>
      <c r="E253" s="13"/>
      <c r="F253" s="13"/>
    </row>
    <row r="254" spans="2:6" ht="14.25" customHeight="1">
      <c r="B254" s="19"/>
      <c r="C254" s="19"/>
      <c r="D254" s="13"/>
      <c r="E254" s="13"/>
      <c r="F254" s="13"/>
    </row>
    <row r="255" spans="2:6" ht="14.25" customHeight="1">
      <c r="B255" s="19"/>
      <c r="C255" s="19"/>
      <c r="D255" s="13"/>
      <c r="E255" s="13"/>
      <c r="F255" s="13"/>
    </row>
    <row r="256" spans="2:6" ht="14.25" customHeight="1">
      <c r="B256" s="19"/>
      <c r="C256" s="19"/>
      <c r="D256" s="13"/>
      <c r="E256" s="13"/>
      <c r="F256" s="13"/>
    </row>
    <row r="257" spans="2:6" ht="14.25" customHeight="1">
      <c r="B257" s="19"/>
      <c r="C257" s="19"/>
      <c r="D257" s="13"/>
      <c r="E257" s="13"/>
      <c r="F257" s="13"/>
    </row>
    <row r="258" spans="2:6" ht="14.25" customHeight="1">
      <c r="B258" s="19"/>
      <c r="C258" s="19"/>
      <c r="D258" s="13"/>
      <c r="E258" s="13"/>
      <c r="F258" s="13"/>
    </row>
    <row r="259" spans="2:6" ht="14.25" customHeight="1">
      <c r="B259" s="19"/>
      <c r="C259" s="19"/>
      <c r="D259" s="13"/>
      <c r="E259" s="13"/>
      <c r="F259" s="13"/>
    </row>
    <row r="260" spans="2:6" ht="14.25" customHeight="1">
      <c r="B260" s="19"/>
      <c r="C260" s="19"/>
      <c r="D260" s="13"/>
      <c r="E260" s="13"/>
      <c r="F260" s="13"/>
    </row>
    <row r="261" spans="2:6" ht="14.25" customHeight="1">
      <c r="B261" s="19"/>
      <c r="C261" s="19"/>
      <c r="D261" s="13"/>
      <c r="E261" s="13"/>
      <c r="F261" s="13"/>
    </row>
    <row r="262" spans="2:6" ht="14.25" customHeight="1">
      <c r="B262" s="19"/>
      <c r="C262" s="19"/>
      <c r="D262" s="13"/>
      <c r="E262" s="13"/>
      <c r="F262" s="13"/>
    </row>
    <row r="263" spans="2:6" ht="14.25" customHeight="1">
      <c r="B263" s="19"/>
      <c r="C263" s="19"/>
      <c r="D263" s="13"/>
      <c r="E263" s="13"/>
      <c r="F263" s="13"/>
    </row>
    <row r="264" spans="2:6" ht="14.25" customHeight="1">
      <c r="B264" s="19"/>
      <c r="C264" s="19"/>
      <c r="D264" s="13"/>
      <c r="E264" s="13"/>
      <c r="F264" s="13"/>
    </row>
    <row r="265" spans="2:6" ht="14.25" customHeight="1">
      <c r="B265" s="19"/>
      <c r="C265" s="19"/>
      <c r="D265" s="13"/>
      <c r="E265" s="13"/>
      <c r="F265" s="13"/>
    </row>
    <row r="266" spans="2:6" ht="14.25" customHeight="1">
      <c r="B266" s="19"/>
      <c r="C266" s="19"/>
      <c r="D266" s="13"/>
      <c r="E266" s="13"/>
      <c r="F266" s="13"/>
    </row>
    <row r="267" spans="2:6" ht="14.25" customHeight="1">
      <c r="B267" s="19"/>
      <c r="C267" s="19"/>
      <c r="D267" s="13"/>
      <c r="E267" s="13"/>
      <c r="F267" s="13"/>
    </row>
    <row r="268" spans="2:6" ht="14.25" customHeight="1">
      <c r="B268" s="19"/>
      <c r="C268" s="19"/>
      <c r="D268" s="13"/>
      <c r="E268" s="13"/>
      <c r="F268" s="13"/>
    </row>
    <row r="269" spans="2:6" ht="14.25" customHeight="1">
      <c r="B269" s="19"/>
      <c r="C269" s="19"/>
      <c r="D269" s="13"/>
      <c r="E269" s="13"/>
      <c r="F269" s="13"/>
    </row>
    <row r="270" spans="2:6" ht="14.25" customHeight="1">
      <c r="B270" s="19"/>
      <c r="C270" s="19"/>
      <c r="D270" s="13"/>
      <c r="E270" s="13"/>
      <c r="F270" s="13"/>
    </row>
    <row r="271" spans="2:6" ht="14.25" customHeight="1">
      <c r="B271" s="19"/>
      <c r="C271" s="19"/>
      <c r="D271" s="13"/>
      <c r="E271" s="13"/>
      <c r="F271" s="13"/>
    </row>
    <row r="272" spans="2:6" ht="14.25" customHeight="1">
      <c r="B272" s="19"/>
      <c r="C272" s="19"/>
      <c r="D272" s="13"/>
      <c r="E272" s="13"/>
      <c r="F272" s="13"/>
    </row>
    <row r="273" spans="2:6" ht="14.25" customHeight="1">
      <c r="B273" s="19"/>
      <c r="C273" s="19"/>
      <c r="D273" s="13"/>
      <c r="E273" s="13"/>
      <c r="F273" s="13"/>
    </row>
    <row r="274" spans="2:6" ht="14.25" customHeight="1">
      <c r="B274" s="19"/>
      <c r="C274" s="19"/>
      <c r="D274" s="13"/>
      <c r="E274" s="13"/>
      <c r="F274" s="13"/>
    </row>
    <row r="275" spans="2:6" ht="14.25" customHeight="1">
      <c r="B275" s="19"/>
      <c r="C275" s="19"/>
      <c r="D275" s="13"/>
      <c r="E275" s="13"/>
      <c r="F275" s="13"/>
    </row>
    <row r="276" spans="2:6" ht="14.25" customHeight="1">
      <c r="B276" s="19"/>
      <c r="C276" s="19"/>
      <c r="D276" s="13"/>
      <c r="E276" s="13"/>
      <c r="F276" s="13"/>
    </row>
    <row r="277" spans="2:6" ht="14.25" customHeight="1">
      <c r="B277" s="19"/>
      <c r="C277" s="19"/>
      <c r="D277" s="13"/>
      <c r="E277" s="13"/>
      <c r="F277" s="13"/>
    </row>
    <row r="278" spans="2:6" ht="14.25" customHeight="1">
      <c r="B278" s="19"/>
      <c r="C278" s="19"/>
      <c r="D278" s="13"/>
      <c r="E278" s="13"/>
      <c r="F278" s="13"/>
    </row>
    <row r="279" spans="2:6" ht="14.25" customHeight="1">
      <c r="B279" s="19"/>
      <c r="C279" s="19"/>
      <c r="D279" s="13"/>
      <c r="E279" s="13"/>
      <c r="F279" s="13"/>
    </row>
    <row r="280" spans="2:6" ht="14.25" customHeight="1">
      <c r="B280" s="19"/>
      <c r="C280" s="19"/>
      <c r="D280" s="13"/>
      <c r="E280" s="13"/>
      <c r="F280" s="13"/>
    </row>
    <row r="281" spans="2:6" ht="14.25" customHeight="1">
      <c r="B281" s="19"/>
      <c r="C281" s="19"/>
      <c r="D281" s="13"/>
      <c r="E281" s="13"/>
      <c r="F281" s="13"/>
    </row>
    <row r="282" spans="2:6" ht="14.25" customHeight="1">
      <c r="B282" s="19"/>
      <c r="C282" s="19"/>
      <c r="D282" s="13"/>
      <c r="E282" s="13"/>
      <c r="F282" s="13"/>
    </row>
    <row r="283" spans="2:6" ht="14.25" customHeight="1">
      <c r="B283" s="19"/>
      <c r="C283" s="19"/>
      <c r="D283" s="13"/>
      <c r="E283" s="13"/>
      <c r="F283" s="13"/>
    </row>
    <row r="284" spans="2:6" ht="14.25" customHeight="1">
      <c r="B284" s="19"/>
      <c r="C284" s="19"/>
      <c r="D284" s="13"/>
      <c r="E284" s="13"/>
      <c r="F284" s="13"/>
    </row>
    <row r="285" spans="2:6" ht="14.25" customHeight="1">
      <c r="B285" s="19"/>
      <c r="C285" s="19"/>
      <c r="D285" s="13"/>
      <c r="E285" s="13"/>
      <c r="F285" s="13"/>
    </row>
    <row r="286" spans="2:6" ht="14.25" customHeight="1">
      <c r="B286" s="19"/>
      <c r="C286" s="19"/>
      <c r="D286" s="13"/>
      <c r="E286" s="13"/>
      <c r="F286" s="13"/>
    </row>
    <row r="287" spans="2:6" ht="14.25" customHeight="1">
      <c r="B287" s="19"/>
      <c r="C287" s="19"/>
      <c r="D287" s="13"/>
      <c r="E287" s="13"/>
      <c r="F287" s="13"/>
    </row>
    <row r="288" spans="2:6" ht="14.25" customHeight="1">
      <c r="B288" s="19"/>
      <c r="C288" s="19"/>
      <c r="D288" s="13"/>
      <c r="E288" s="13"/>
      <c r="F288" s="13"/>
    </row>
    <row r="289" spans="2:6" ht="14.25" customHeight="1">
      <c r="B289" s="19"/>
      <c r="C289" s="19"/>
      <c r="D289" s="13"/>
      <c r="E289" s="13"/>
      <c r="F289" s="13"/>
    </row>
    <row r="290" spans="2:6" ht="14.25" customHeight="1">
      <c r="B290" s="19"/>
      <c r="C290" s="19"/>
      <c r="D290" s="13"/>
      <c r="E290" s="13"/>
      <c r="F290" s="13"/>
    </row>
    <row r="291" spans="2:6" ht="14.25" customHeight="1">
      <c r="B291" s="19"/>
      <c r="C291" s="19"/>
      <c r="D291" s="13"/>
      <c r="E291" s="13"/>
      <c r="F291" s="13"/>
    </row>
    <row r="292" spans="2:6" ht="14.25" customHeight="1">
      <c r="B292" s="19"/>
      <c r="C292" s="19"/>
      <c r="D292" s="13"/>
      <c r="E292" s="13"/>
      <c r="F292" s="13"/>
    </row>
    <row r="293" spans="2:6" ht="14.25" customHeight="1">
      <c r="B293" s="19"/>
      <c r="C293" s="19"/>
      <c r="D293" s="13"/>
      <c r="E293" s="13"/>
      <c r="F293" s="13"/>
    </row>
    <row r="294" spans="2:6" ht="14.25" customHeight="1">
      <c r="B294" s="19"/>
      <c r="C294" s="19"/>
      <c r="D294" s="13"/>
      <c r="E294" s="13"/>
      <c r="F294" s="13"/>
    </row>
    <row r="295" spans="2:6" ht="14.25" customHeight="1">
      <c r="B295" s="19"/>
      <c r="C295" s="19"/>
      <c r="D295" s="13"/>
      <c r="E295" s="13"/>
      <c r="F295" s="13"/>
    </row>
    <row r="296" spans="2:6" ht="14.25" customHeight="1">
      <c r="B296" s="19"/>
      <c r="C296" s="19"/>
      <c r="D296" s="13"/>
      <c r="E296" s="13"/>
      <c r="F296" s="13"/>
    </row>
    <row r="297" spans="2:6" ht="14.25" customHeight="1">
      <c r="B297" s="19"/>
      <c r="C297" s="19"/>
      <c r="D297" s="13"/>
      <c r="E297" s="13"/>
      <c r="F297" s="13"/>
    </row>
    <row r="298" spans="2:6" ht="14.25" customHeight="1">
      <c r="B298" s="19"/>
      <c r="C298" s="19"/>
      <c r="D298" s="13"/>
      <c r="E298" s="13"/>
      <c r="F298" s="13"/>
    </row>
    <row r="299" spans="2:6" ht="14.25" customHeight="1">
      <c r="B299" s="19"/>
      <c r="C299" s="19"/>
      <c r="D299" s="13"/>
      <c r="E299" s="13"/>
      <c r="F299" s="13"/>
    </row>
    <row r="300" spans="2:6" ht="14.25" customHeight="1">
      <c r="B300" s="19"/>
      <c r="C300" s="19"/>
      <c r="D300" s="13"/>
      <c r="E300" s="13"/>
      <c r="F300" s="13"/>
    </row>
    <row r="301" spans="2:6" ht="14.25" customHeight="1">
      <c r="B301" s="19"/>
      <c r="C301" s="19"/>
      <c r="D301" s="13"/>
      <c r="E301" s="13"/>
      <c r="F301" s="13"/>
    </row>
    <row r="302" spans="2:6" ht="14.25" customHeight="1">
      <c r="B302" s="19"/>
      <c r="C302" s="19"/>
      <c r="D302" s="13"/>
      <c r="E302" s="13"/>
      <c r="F302" s="13"/>
    </row>
    <row r="303" spans="2:6" ht="14.25" customHeight="1">
      <c r="B303" s="19"/>
      <c r="C303" s="19"/>
      <c r="D303" s="13"/>
      <c r="E303" s="13"/>
      <c r="F303" s="13"/>
    </row>
    <row r="304" spans="2:6" ht="14.25" customHeight="1">
      <c r="B304" s="19"/>
      <c r="C304" s="19"/>
      <c r="D304" s="13"/>
      <c r="E304" s="13"/>
      <c r="F304" s="13"/>
    </row>
    <row r="305" spans="2:6" ht="14.25" customHeight="1">
      <c r="B305" s="19"/>
      <c r="C305" s="19"/>
      <c r="D305" s="13"/>
      <c r="E305" s="13"/>
      <c r="F305" s="13"/>
    </row>
    <row r="306" spans="2:6" ht="14.25" customHeight="1">
      <c r="B306" s="19"/>
      <c r="C306" s="19"/>
      <c r="D306" s="13"/>
      <c r="E306" s="13"/>
      <c r="F306" s="13"/>
    </row>
    <row r="307" spans="2:6" ht="14.25" customHeight="1">
      <c r="B307" s="19"/>
      <c r="C307" s="19"/>
      <c r="D307" s="13"/>
      <c r="E307" s="13"/>
      <c r="F307" s="13"/>
    </row>
    <row r="308" spans="2:6" ht="14.25" customHeight="1">
      <c r="B308" s="19"/>
      <c r="C308" s="19"/>
      <c r="D308" s="13"/>
      <c r="E308" s="13"/>
      <c r="F308" s="13"/>
    </row>
    <row r="309" spans="2:6" ht="14.25" customHeight="1">
      <c r="B309" s="19"/>
      <c r="C309" s="19"/>
      <c r="D309" s="13"/>
      <c r="E309" s="13"/>
      <c r="F309" s="13"/>
    </row>
    <row r="310" spans="2:6" ht="14.25" customHeight="1">
      <c r="B310" s="19"/>
      <c r="C310" s="19"/>
      <c r="D310" s="13"/>
      <c r="E310" s="13"/>
      <c r="F310" s="13"/>
    </row>
    <row r="311" spans="2:6" ht="14.25" customHeight="1">
      <c r="B311" s="19"/>
      <c r="C311" s="19"/>
      <c r="D311" s="13"/>
      <c r="E311" s="13"/>
      <c r="F311" s="13"/>
    </row>
    <row r="312" spans="2:6" ht="14.25" customHeight="1">
      <c r="B312" s="19"/>
      <c r="C312" s="19"/>
      <c r="D312" s="13"/>
      <c r="E312" s="13"/>
      <c r="F312" s="13"/>
    </row>
    <row r="313" spans="2:6" ht="14.25" customHeight="1">
      <c r="B313" s="19"/>
      <c r="C313" s="19"/>
      <c r="D313" s="13"/>
      <c r="E313" s="13"/>
      <c r="F313" s="13"/>
    </row>
    <row r="314" spans="2:6" ht="14.25" customHeight="1">
      <c r="B314" s="19"/>
      <c r="C314" s="19"/>
      <c r="D314" s="13"/>
      <c r="E314" s="13"/>
      <c r="F314" s="13"/>
    </row>
    <row r="315" spans="2:6" ht="14.25" customHeight="1">
      <c r="B315" s="19"/>
      <c r="C315" s="19"/>
      <c r="D315" s="13"/>
      <c r="E315" s="13"/>
      <c r="F315" s="13"/>
    </row>
    <row r="316" spans="2:6" ht="14.25" customHeight="1">
      <c r="B316" s="19"/>
      <c r="C316" s="19"/>
      <c r="D316" s="13"/>
      <c r="E316" s="13"/>
      <c r="F316" s="13"/>
    </row>
    <row r="317" spans="2:6" ht="14.25" customHeight="1">
      <c r="B317" s="19"/>
      <c r="C317" s="19"/>
      <c r="D317" s="13"/>
      <c r="E317" s="13"/>
      <c r="F317" s="13"/>
    </row>
    <row r="318" spans="2:6" ht="14.25" customHeight="1">
      <c r="B318" s="19"/>
      <c r="C318" s="19"/>
      <c r="D318" s="13"/>
      <c r="E318" s="13"/>
      <c r="F318" s="13"/>
    </row>
    <row r="319" spans="2:6" ht="14.25" customHeight="1">
      <c r="B319" s="19"/>
      <c r="C319" s="19"/>
      <c r="D319" s="13"/>
      <c r="E319" s="13"/>
      <c r="F319" s="13"/>
    </row>
    <row r="320" spans="2:6" ht="14.25" customHeight="1">
      <c r="B320" s="19"/>
      <c r="C320" s="19"/>
      <c r="D320" s="13"/>
      <c r="E320" s="13"/>
      <c r="F320" s="13"/>
    </row>
    <row r="321" spans="2:6" ht="14.25" customHeight="1">
      <c r="B321" s="19"/>
      <c r="C321" s="19"/>
      <c r="D321" s="13"/>
      <c r="E321" s="13"/>
      <c r="F321" s="13"/>
    </row>
    <row r="322" spans="2:6" ht="14.25" customHeight="1">
      <c r="B322" s="19"/>
      <c r="C322" s="19"/>
      <c r="D322" s="13"/>
      <c r="E322" s="13"/>
      <c r="F322" s="13"/>
    </row>
    <row r="323" spans="2:6" ht="14.25" customHeight="1">
      <c r="B323" s="19"/>
      <c r="C323" s="19"/>
      <c r="D323" s="13"/>
      <c r="E323" s="13"/>
      <c r="F323" s="13"/>
    </row>
    <row r="324" spans="2:6" ht="14.25" customHeight="1">
      <c r="B324" s="19"/>
      <c r="C324" s="19"/>
      <c r="D324" s="13"/>
      <c r="E324" s="13"/>
      <c r="F324" s="13"/>
    </row>
    <row r="325" spans="2:6" ht="14.25" customHeight="1">
      <c r="B325" s="19"/>
      <c r="C325" s="19"/>
      <c r="D325" s="13"/>
      <c r="E325" s="13"/>
      <c r="F325" s="13"/>
    </row>
    <row r="326" spans="2:6" ht="14.25" customHeight="1">
      <c r="B326" s="19"/>
      <c r="C326" s="19"/>
      <c r="D326" s="13"/>
      <c r="E326" s="13"/>
      <c r="F326" s="13"/>
    </row>
    <row r="327" spans="2:6" ht="14.25" customHeight="1">
      <c r="B327" s="19"/>
      <c r="C327" s="19"/>
      <c r="D327" s="13"/>
      <c r="E327" s="13"/>
      <c r="F327" s="13"/>
    </row>
    <row r="328" spans="2:6" ht="14.25" customHeight="1">
      <c r="B328" s="19"/>
      <c r="C328" s="19"/>
      <c r="D328" s="13"/>
      <c r="E328" s="13"/>
      <c r="F328" s="13"/>
    </row>
    <row r="329" spans="2:6" ht="14.25" customHeight="1">
      <c r="B329" s="19"/>
      <c r="C329" s="19"/>
      <c r="D329" s="13"/>
      <c r="E329" s="13"/>
      <c r="F329" s="13"/>
    </row>
    <row r="330" spans="2:6" ht="14.25" customHeight="1">
      <c r="B330" s="19"/>
      <c r="C330" s="19"/>
      <c r="D330" s="13"/>
      <c r="E330" s="13"/>
      <c r="F330" s="13"/>
    </row>
    <row r="331" spans="2:6" ht="14.25" customHeight="1">
      <c r="B331" s="19"/>
      <c r="C331" s="19"/>
      <c r="D331" s="13"/>
      <c r="E331" s="13"/>
      <c r="F331" s="13"/>
    </row>
    <row r="332" spans="2:6" ht="14.25" customHeight="1">
      <c r="B332" s="19"/>
      <c r="C332" s="19"/>
      <c r="D332" s="13"/>
      <c r="E332" s="13"/>
      <c r="F332" s="13"/>
    </row>
    <row r="333" spans="2:6" ht="14.25" customHeight="1">
      <c r="B333" s="19"/>
      <c r="C333" s="19"/>
      <c r="D333" s="13"/>
      <c r="E333" s="13"/>
      <c r="F333" s="13"/>
    </row>
    <row r="334" spans="2:6" ht="14.25" customHeight="1">
      <c r="B334" s="19"/>
      <c r="C334" s="19"/>
      <c r="D334" s="13"/>
      <c r="E334" s="13"/>
      <c r="F334" s="13"/>
    </row>
    <row r="335" spans="2:6" ht="14.25" customHeight="1">
      <c r="B335" s="19"/>
      <c r="C335" s="19"/>
      <c r="D335" s="13"/>
      <c r="E335" s="13"/>
      <c r="F335" s="13"/>
    </row>
    <row r="336" spans="2:6" ht="14.25" customHeight="1">
      <c r="B336" s="19"/>
      <c r="C336" s="19"/>
      <c r="D336" s="13"/>
      <c r="E336" s="13"/>
      <c r="F336" s="13"/>
    </row>
    <row r="337" spans="2:6" ht="14.25" customHeight="1">
      <c r="B337" s="19"/>
      <c r="C337" s="19"/>
      <c r="D337" s="13"/>
      <c r="E337" s="13"/>
      <c r="F337" s="13"/>
    </row>
    <row r="338" spans="2:6" ht="14.25" customHeight="1">
      <c r="B338" s="19"/>
      <c r="C338" s="19"/>
      <c r="D338" s="13"/>
      <c r="E338" s="13"/>
      <c r="F338" s="13"/>
    </row>
    <row r="339" spans="2:6" ht="14.25" customHeight="1">
      <c r="B339" s="19"/>
      <c r="C339" s="19"/>
      <c r="D339" s="13"/>
      <c r="E339" s="13"/>
      <c r="F339" s="13"/>
    </row>
    <row r="340" spans="2:6" ht="14.25" customHeight="1">
      <c r="B340" s="19"/>
      <c r="C340" s="19"/>
      <c r="D340" s="13"/>
      <c r="E340" s="13"/>
      <c r="F340" s="13"/>
    </row>
    <row r="341" spans="2:6" ht="14.25" customHeight="1">
      <c r="B341" s="19"/>
      <c r="C341" s="19"/>
      <c r="D341" s="13"/>
      <c r="E341" s="13"/>
      <c r="F341" s="13"/>
    </row>
    <row r="342" spans="2:6" ht="14.25" customHeight="1">
      <c r="B342" s="19"/>
      <c r="C342" s="19"/>
      <c r="D342" s="13"/>
      <c r="E342" s="13"/>
      <c r="F342" s="13"/>
    </row>
    <row r="343" spans="2:6" ht="14.25" customHeight="1">
      <c r="B343" s="19"/>
      <c r="C343" s="19"/>
      <c r="D343" s="13"/>
      <c r="E343" s="13"/>
      <c r="F343" s="13"/>
    </row>
    <row r="344" spans="2:6" ht="14.25" customHeight="1">
      <c r="B344" s="19"/>
      <c r="C344" s="19"/>
      <c r="D344" s="13"/>
      <c r="E344" s="13"/>
      <c r="F344" s="13"/>
    </row>
    <row r="345" spans="2:6" ht="14.25" customHeight="1">
      <c r="B345" s="19"/>
      <c r="C345" s="19"/>
      <c r="D345" s="13"/>
      <c r="E345" s="13"/>
      <c r="F345" s="13"/>
    </row>
    <row r="346" spans="2:6" ht="14.25" customHeight="1">
      <c r="B346" s="19"/>
      <c r="C346" s="19"/>
      <c r="D346" s="13"/>
      <c r="E346" s="13"/>
      <c r="F346" s="13"/>
    </row>
    <row r="347" spans="2:6" ht="14.25" customHeight="1">
      <c r="B347" s="19"/>
      <c r="C347" s="19"/>
      <c r="D347" s="13"/>
      <c r="E347" s="13"/>
      <c r="F347" s="13"/>
    </row>
    <row r="348" spans="2:6" ht="14.25" customHeight="1">
      <c r="B348" s="19"/>
      <c r="C348" s="19"/>
      <c r="D348" s="13"/>
      <c r="E348" s="13"/>
      <c r="F348" s="13"/>
    </row>
    <row r="349" spans="2:6" ht="14.25" customHeight="1">
      <c r="B349" s="19"/>
      <c r="C349" s="19"/>
      <c r="D349" s="13"/>
      <c r="E349" s="13"/>
      <c r="F349" s="13"/>
    </row>
    <row r="350" spans="2:6" ht="14.25" customHeight="1">
      <c r="B350" s="19"/>
      <c r="C350" s="19"/>
      <c r="D350" s="13"/>
      <c r="E350" s="13"/>
      <c r="F350" s="13"/>
    </row>
    <row r="351" spans="2:6" ht="14.25" customHeight="1">
      <c r="B351" s="19"/>
      <c r="C351" s="19"/>
      <c r="D351" s="13"/>
      <c r="E351" s="13"/>
      <c r="F351" s="13"/>
    </row>
    <row r="352" spans="2:6" ht="14.25" customHeight="1">
      <c r="B352" s="19"/>
      <c r="C352" s="19"/>
      <c r="D352" s="13"/>
      <c r="E352" s="13"/>
      <c r="F352" s="13"/>
    </row>
    <row r="353" spans="2:6" ht="14.25" customHeight="1">
      <c r="B353" s="19"/>
      <c r="C353" s="19"/>
      <c r="D353" s="13"/>
      <c r="E353" s="13"/>
      <c r="F353" s="13"/>
    </row>
    <row r="354" spans="2:6" ht="14.25" customHeight="1">
      <c r="B354" s="19"/>
      <c r="C354" s="19"/>
      <c r="D354" s="13"/>
      <c r="E354" s="13"/>
      <c r="F354" s="13"/>
    </row>
    <row r="355" spans="2:6" ht="14.25" customHeight="1">
      <c r="B355" s="19"/>
      <c r="C355" s="19"/>
      <c r="D355" s="13"/>
      <c r="E355" s="13"/>
      <c r="F355" s="13"/>
    </row>
    <row r="356" spans="2:6" ht="14.25" customHeight="1">
      <c r="B356" s="19"/>
      <c r="C356" s="19"/>
      <c r="D356" s="13"/>
      <c r="E356" s="13"/>
      <c r="F356" s="13"/>
    </row>
    <row r="357" spans="2:6" ht="14.25" customHeight="1">
      <c r="B357" s="19"/>
      <c r="C357" s="19"/>
      <c r="D357" s="13"/>
      <c r="E357" s="13"/>
      <c r="F357" s="13"/>
    </row>
    <row r="358" spans="2:6" ht="14.25" customHeight="1">
      <c r="B358" s="19"/>
      <c r="C358" s="19"/>
      <c r="D358" s="13"/>
      <c r="E358" s="13"/>
      <c r="F358" s="13"/>
    </row>
    <row r="359" spans="2:6" ht="14.25" customHeight="1">
      <c r="B359" s="19"/>
      <c r="C359" s="19"/>
      <c r="D359" s="13"/>
      <c r="E359" s="13"/>
      <c r="F359" s="13"/>
    </row>
    <row r="360" spans="2:6" ht="14.25" customHeight="1">
      <c r="B360" s="19"/>
      <c r="C360" s="19"/>
      <c r="D360" s="13"/>
      <c r="E360" s="13"/>
      <c r="F360" s="13"/>
    </row>
    <row r="361" spans="2:6" ht="14.25" customHeight="1">
      <c r="B361" s="19"/>
      <c r="C361" s="19"/>
      <c r="D361" s="13"/>
      <c r="E361" s="13"/>
      <c r="F361" s="13"/>
    </row>
    <row r="362" spans="2:6" ht="14.25" customHeight="1">
      <c r="B362" s="19"/>
      <c r="C362" s="19"/>
      <c r="D362" s="13"/>
      <c r="E362" s="13"/>
      <c r="F362" s="13"/>
    </row>
    <row r="363" spans="2:6" ht="14.25" customHeight="1">
      <c r="B363" s="19"/>
      <c r="C363" s="19"/>
      <c r="D363" s="13"/>
      <c r="E363" s="13"/>
      <c r="F363" s="13"/>
    </row>
    <row r="364" spans="2:6" ht="14.25" customHeight="1">
      <c r="B364" s="19"/>
      <c r="C364" s="19"/>
      <c r="D364" s="13"/>
      <c r="E364" s="13"/>
      <c r="F364" s="13"/>
    </row>
    <row r="365" spans="2:6" ht="14.25" customHeight="1">
      <c r="B365" s="19"/>
      <c r="C365" s="19"/>
      <c r="D365" s="13"/>
      <c r="E365" s="13"/>
      <c r="F365" s="13"/>
    </row>
    <row r="366" spans="2:6" ht="14.25" customHeight="1">
      <c r="B366" s="19"/>
      <c r="C366" s="19"/>
      <c r="D366" s="13"/>
      <c r="E366" s="13"/>
      <c r="F366" s="13"/>
    </row>
    <row r="367" spans="2:6" ht="14.25" customHeight="1">
      <c r="B367" s="19"/>
      <c r="C367" s="19"/>
      <c r="D367" s="13"/>
      <c r="E367" s="13"/>
      <c r="F367" s="13"/>
    </row>
    <row r="368" spans="2:6" ht="14.25" customHeight="1">
      <c r="B368" s="19"/>
      <c r="C368" s="19"/>
      <c r="D368" s="13"/>
      <c r="E368" s="13"/>
      <c r="F368" s="13"/>
    </row>
    <row r="369" spans="2:6" ht="14.25" customHeight="1">
      <c r="B369" s="19"/>
      <c r="C369" s="19"/>
      <c r="D369" s="13"/>
      <c r="E369" s="13"/>
      <c r="F369" s="13"/>
    </row>
    <row r="370" spans="2:6" ht="14.25" customHeight="1">
      <c r="B370" s="19"/>
      <c r="C370" s="19"/>
      <c r="D370" s="13"/>
      <c r="E370" s="13"/>
      <c r="F370" s="13"/>
    </row>
    <row r="371" spans="2:6" ht="14.25" customHeight="1">
      <c r="B371" s="19"/>
      <c r="C371" s="19"/>
      <c r="D371" s="13"/>
      <c r="E371" s="13"/>
      <c r="F371" s="13"/>
    </row>
    <row r="372" spans="2:6" ht="14.25" customHeight="1">
      <c r="B372" s="19"/>
      <c r="C372" s="19"/>
      <c r="D372" s="13"/>
      <c r="E372" s="13"/>
      <c r="F372" s="13"/>
    </row>
    <row r="373" spans="2:6" ht="14.25" customHeight="1">
      <c r="B373" s="19"/>
      <c r="C373" s="19"/>
      <c r="D373" s="13"/>
      <c r="E373" s="13"/>
      <c r="F373" s="13"/>
    </row>
    <row r="374" spans="2:6" ht="14.25" customHeight="1">
      <c r="B374" s="19"/>
      <c r="C374" s="19"/>
      <c r="D374" s="13"/>
      <c r="E374" s="13"/>
      <c r="F374" s="13"/>
    </row>
    <row r="375" spans="2:6" ht="14.25" customHeight="1">
      <c r="B375" s="19"/>
      <c r="C375" s="19"/>
      <c r="D375" s="13"/>
      <c r="E375" s="13"/>
      <c r="F375" s="13"/>
    </row>
    <row r="376" spans="2:6" ht="14.25" customHeight="1">
      <c r="B376" s="19"/>
      <c r="C376" s="19"/>
      <c r="D376" s="13"/>
      <c r="E376" s="13"/>
      <c r="F376" s="13"/>
    </row>
    <row r="377" spans="2:6" ht="14.25" customHeight="1">
      <c r="B377" s="19"/>
      <c r="C377" s="19"/>
      <c r="D377" s="13"/>
      <c r="E377" s="13"/>
      <c r="F377" s="13"/>
    </row>
    <row r="378" spans="2:6" ht="14.25" customHeight="1">
      <c r="B378" s="19"/>
      <c r="C378" s="19"/>
      <c r="D378" s="13"/>
      <c r="E378" s="13"/>
      <c r="F378" s="13"/>
    </row>
    <row r="379" spans="2:6" ht="14.25" customHeight="1">
      <c r="B379" s="19"/>
      <c r="C379" s="19"/>
      <c r="D379" s="13"/>
      <c r="E379" s="13"/>
      <c r="F379" s="13"/>
    </row>
    <row r="380" spans="2:6" ht="14.25" customHeight="1">
      <c r="B380" s="19"/>
      <c r="C380" s="19"/>
      <c r="D380" s="13"/>
      <c r="E380" s="13"/>
      <c r="F380" s="13"/>
    </row>
    <row r="381" spans="2:6" ht="14.25" customHeight="1">
      <c r="B381" s="19"/>
      <c r="C381" s="19"/>
      <c r="D381" s="13"/>
      <c r="E381" s="13"/>
      <c r="F381" s="13"/>
    </row>
    <row r="382" spans="2:6" ht="14.25" customHeight="1">
      <c r="B382" s="19"/>
      <c r="C382" s="19"/>
      <c r="D382" s="13"/>
      <c r="E382" s="13"/>
      <c r="F382" s="13"/>
    </row>
    <row r="383" spans="2:6" ht="14.25" customHeight="1">
      <c r="B383" s="19"/>
      <c r="C383" s="19"/>
      <c r="D383" s="13"/>
      <c r="E383" s="13"/>
      <c r="F383" s="13"/>
    </row>
    <row r="384" spans="2:6" ht="14.25" customHeight="1">
      <c r="B384" s="19"/>
      <c r="C384" s="19"/>
      <c r="D384" s="13"/>
      <c r="E384" s="13"/>
      <c r="F384" s="13"/>
    </row>
    <row r="385" spans="2:6" ht="14.25" customHeight="1">
      <c r="B385" s="19"/>
      <c r="C385" s="19"/>
      <c r="D385" s="13"/>
      <c r="E385" s="13"/>
      <c r="F385" s="13"/>
    </row>
    <row r="386" spans="2:6" ht="14.25" customHeight="1">
      <c r="B386" s="19"/>
      <c r="C386" s="19"/>
      <c r="D386" s="13"/>
      <c r="E386" s="13"/>
      <c r="F386" s="13"/>
    </row>
    <row r="387" spans="2:6" ht="14.25" customHeight="1">
      <c r="B387" s="19"/>
      <c r="C387" s="19"/>
      <c r="D387" s="13"/>
      <c r="E387" s="13"/>
      <c r="F387" s="13"/>
    </row>
    <row r="388" spans="2:6" ht="14.25" customHeight="1">
      <c r="B388" s="19"/>
      <c r="C388" s="19"/>
      <c r="D388" s="13"/>
      <c r="E388" s="13"/>
      <c r="F388" s="13"/>
    </row>
    <row r="389" spans="2:6" ht="14.25" customHeight="1">
      <c r="B389" s="19"/>
      <c r="C389" s="19"/>
      <c r="D389" s="13"/>
      <c r="E389" s="13"/>
      <c r="F389" s="13"/>
    </row>
    <row r="390" spans="2:6" ht="14.25" customHeight="1">
      <c r="B390" s="19"/>
      <c r="C390" s="19"/>
      <c r="D390" s="13"/>
      <c r="E390" s="13"/>
      <c r="F390" s="13"/>
    </row>
    <row r="391" spans="2:6" ht="14.25" customHeight="1">
      <c r="B391" s="19"/>
      <c r="C391" s="19"/>
      <c r="D391" s="13"/>
      <c r="E391" s="13"/>
      <c r="F391" s="13"/>
    </row>
    <row r="392" spans="2:6" ht="14.25" customHeight="1">
      <c r="B392" s="19"/>
      <c r="C392" s="19"/>
      <c r="D392" s="13"/>
      <c r="E392" s="13"/>
      <c r="F392" s="13"/>
    </row>
    <row r="393" spans="2:6" ht="14.25" customHeight="1">
      <c r="B393" s="19"/>
      <c r="C393" s="19"/>
      <c r="D393" s="13"/>
      <c r="E393" s="13"/>
      <c r="F393" s="13"/>
    </row>
    <row r="394" spans="2:6" ht="14.25" customHeight="1">
      <c r="B394" s="19"/>
      <c r="C394" s="19"/>
      <c r="D394" s="13"/>
      <c r="E394" s="13"/>
      <c r="F394" s="13"/>
    </row>
    <row r="395" spans="2:6" ht="14.25" customHeight="1">
      <c r="B395" s="19"/>
      <c r="C395" s="19"/>
      <c r="D395" s="13"/>
      <c r="E395" s="13"/>
      <c r="F395" s="13"/>
    </row>
    <row r="396" spans="2:6" ht="14.25" customHeight="1">
      <c r="B396" s="19"/>
      <c r="C396" s="19"/>
      <c r="D396" s="13"/>
      <c r="E396" s="13"/>
      <c r="F396" s="13"/>
    </row>
    <row r="397" spans="2:6" ht="14.25" customHeight="1">
      <c r="B397" s="19"/>
      <c r="C397" s="19"/>
      <c r="D397" s="13"/>
      <c r="E397" s="13"/>
      <c r="F397" s="13"/>
    </row>
    <row r="398" spans="2:6" ht="14.25" customHeight="1">
      <c r="B398" s="19"/>
      <c r="C398" s="19"/>
      <c r="D398" s="13"/>
      <c r="E398" s="13"/>
      <c r="F398" s="13"/>
    </row>
    <row r="399" spans="2:6" ht="14.25" customHeight="1">
      <c r="B399" s="19"/>
      <c r="C399" s="19"/>
      <c r="D399" s="13"/>
      <c r="E399" s="13"/>
      <c r="F399" s="13"/>
    </row>
    <row r="400" spans="2:6" ht="14.25" customHeight="1">
      <c r="B400" s="19"/>
      <c r="C400" s="19"/>
      <c r="D400" s="13"/>
      <c r="E400" s="13"/>
      <c r="F400" s="13"/>
    </row>
    <row r="401" spans="2:6" ht="14.25" customHeight="1">
      <c r="B401" s="19"/>
      <c r="C401" s="19"/>
      <c r="D401" s="13"/>
      <c r="E401" s="13"/>
      <c r="F401" s="13"/>
    </row>
    <row r="402" spans="2:6" ht="14.25" customHeight="1">
      <c r="B402" s="19"/>
      <c r="C402" s="19"/>
      <c r="D402" s="13"/>
      <c r="E402" s="13"/>
      <c r="F402" s="13"/>
    </row>
    <row r="403" spans="2:6" ht="14.25" customHeight="1">
      <c r="B403" s="19"/>
      <c r="C403" s="19"/>
      <c r="D403" s="13"/>
      <c r="E403" s="13"/>
      <c r="F403" s="13"/>
    </row>
    <row r="404" spans="2:6" ht="14.25" customHeight="1">
      <c r="B404" s="19"/>
      <c r="C404" s="19"/>
      <c r="D404" s="13"/>
      <c r="E404" s="13"/>
      <c r="F404" s="13"/>
    </row>
    <row r="405" spans="2:6" ht="14.25" customHeight="1">
      <c r="B405" s="19"/>
      <c r="C405" s="19"/>
      <c r="D405" s="13"/>
      <c r="E405" s="13"/>
      <c r="F405" s="13"/>
    </row>
    <row r="406" spans="2:6" ht="14.25" customHeight="1">
      <c r="B406" s="19"/>
      <c r="C406" s="19"/>
      <c r="D406" s="13"/>
      <c r="E406" s="13"/>
      <c r="F406" s="13"/>
    </row>
    <row r="407" spans="2:6" ht="14.25" customHeight="1">
      <c r="B407" s="19"/>
      <c r="C407" s="19"/>
      <c r="D407" s="13"/>
      <c r="E407" s="13"/>
      <c r="F407" s="13"/>
    </row>
    <row r="408" spans="2:6" ht="14.25" customHeight="1">
      <c r="B408" s="19"/>
      <c r="C408" s="19"/>
      <c r="D408" s="13"/>
      <c r="E408" s="13"/>
      <c r="F408" s="13"/>
    </row>
    <row r="409" spans="2:6" ht="14.25" customHeight="1">
      <c r="B409" s="19"/>
      <c r="C409" s="19"/>
      <c r="D409" s="13"/>
      <c r="E409" s="13"/>
      <c r="F409" s="13"/>
    </row>
    <row r="410" spans="2:6" ht="14.25" customHeight="1">
      <c r="B410" s="19"/>
      <c r="C410" s="19"/>
      <c r="D410" s="13"/>
      <c r="E410" s="13"/>
      <c r="F410" s="13"/>
    </row>
    <row r="411" spans="2:6" ht="14.25" customHeight="1">
      <c r="B411" s="19"/>
      <c r="C411" s="19"/>
      <c r="D411" s="13"/>
      <c r="E411" s="13"/>
      <c r="F411" s="13"/>
    </row>
    <row r="412" spans="2:6" ht="14.25" customHeight="1">
      <c r="B412" s="19"/>
      <c r="C412" s="19"/>
      <c r="D412" s="13"/>
      <c r="E412" s="13"/>
      <c r="F412" s="13"/>
    </row>
    <row r="413" spans="2:6" ht="14.25" customHeight="1">
      <c r="B413" s="19"/>
      <c r="C413" s="19"/>
      <c r="D413" s="13"/>
      <c r="E413" s="13"/>
      <c r="F413" s="13"/>
    </row>
    <row r="414" spans="2:6" ht="14.25" customHeight="1">
      <c r="B414" s="19"/>
      <c r="C414" s="19"/>
      <c r="D414" s="13"/>
      <c r="E414" s="13"/>
      <c r="F414" s="13"/>
    </row>
    <row r="415" spans="2:6" ht="14.25" customHeight="1">
      <c r="B415" s="19"/>
      <c r="C415" s="19"/>
      <c r="D415" s="13"/>
      <c r="E415" s="13"/>
      <c r="F415" s="13"/>
    </row>
    <row r="416" spans="2:6" ht="14.25" customHeight="1">
      <c r="B416" s="19"/>
      <c r="C416" s="19"/>
      <c r="D416" s="13"/>
      <c r="E416" s="13"/>
      <c r="F416" s="13"/>
    </row>
    <row r="417" spans="2:6" ht="14.25" customHeight="1">
      <c r="B417" s="19"/>
      <c r="C417" s="19"/>
      <c r="D417" s="13"/>
      <c r="E417" s="13"/>
      <c r="F417" s="13"/>
    </row>
    <row r="418" spans="2:6" ht="14.25" customHeight="1">
      <c r="B418" s="19"/>
      <c r="C418" s="19"/>
      <c r="D418" s="13"/>
      <c r="E418" s="13"/>
      <c r="F418" s="13"/>
    </row>
    <row r="419" spans="2:6" ht="14.25" customHeight="1">
      <c r="B419" s="19"/>
      <c r="C419" s="19"/>
      <c r="D419" s="13"/>
      <c r="E419" s="13"/>
      <c r="F419" s="13"/>
    </row>
    <row r="420" spans="2:6" ht="14.25" customHeight="1">
      <c r="B420" s="19"/>
      <c r="C420" s="19"/>
      <c r="D420" s="13"/>
      <c r="E420" s="13"/>
      <c r="F420" s="13"/>
    </row>
    <row r="421" spans="2:6" ht="14.25" customHeight="1">
      <c r="B421" s="19"/>
      <c r="C421" s="19"/>
      <c r="D421" s="13"/>
      <c r="E421" s="13"/>
      <c r="F421" s="13"/>
    </row>
    <row r="422" spans="2:6" ht="14.25" customHeight="1">
      <c r="B422" s="19"/>
      <c r="C422" s="19"/>
      <c r="D422" s="13"/>
      <c r="E422" s="13"/>
      <c r="F422" s="13"/>
    </row>
    <row r="423" spans="2:6" ht="14.25" customHeight="1">
      <c r="B423" s="19"/>
      <c r="C423" s="19"/>
      <c r="D423" s="13"/>
      <c r="E423" s="13"/>
      <c r="F423" s="13"/>
    </row>
    <row r="424" spans="2:6" ht="14.25" customHeight="1">
      <c r="B424" s="19"/>
      <c r="C424" s="19"/>
      <c r="D424" s="13"/>
      <c r="E424" s="13"/>
      <c r="F424" s="13"/>
    </row>
    <row r="425" spans="2:6" ht="14.25" customHeight="1">
      <c r="B425" s="19"/>
      <c r="C425" s="19"/>
      <c r="D425" s="13"/>
      <c r="E425" s="13"/>
      <c r="F425" s="13"/>
    </row>
    <row r="426" spans="2:6" ht="14.25" customHeight="1">
      <c r="B426" s="19"/>
      <c r="C426" s="19"/>
      <c r="D426" s="13"/>
      <c r="E426" s="13"/>
      <c r="F426" s="13"/>
    </row>
    <row r="427" spans="2:6" ht="14.25" customHeight="1">
      <c r="B427" s="19"/>
      <c r="C427" s="19"/>
      <c r="D427" s="13"/>
      <c r="E427" s="13"/>
      <c r="F427" s="13"/>
    </row>
    <row r="428" spans="2:6" ht="14.25" customHeight="1">
      <c r="B428" s="19"/>
      <c r="C428" s="19"/>
      <c r="D428" s="13"/>
      <c r="E428" s="13"/>
      <c r="F428" s="13"/>
    </row>
    <row r="429" spans="2:6" ht="14.25" customHeight="1">
      <c r="B429" s="19"/>
      <c r="C429" s="19"/>
      <c r="D429" s="13"/>
      <c r="E429" s="13"/>
      <c r="F429" s="13"/>
    </row>
    <row r="430" spans="2:6" ht="14.25" customHeight="1">
      <c r="B430" s="19"/>
      <c r="C430" s="19"/>
      <c r="D430" s="13"/>
      <c r="E430" s="13"/>
      <c r="F430" s="13"/>
    </row>
    <row r="431" spans="2:6" ht="14.25" customHeight="1">
      <c r="B431" s="19"/>
      <c r="C431" s="19"/>
      <c r="D431" s="13"/>
      <c r="E431" s="13"/>
      <c r="F431" s="13"/>
    </row>
    <row r="432" spans="2:6" ht="14.25" customHeight="1">
      <c r="B432" s="19"/>
      <c r="C432" s="19"/>
      <c r="D432" s="13"/>
      <c r="E432" s="13"/>
      <c r="F432" s="13"/>
    </row>
    <row r="433" spans="2:6" ht="14.25" customHeight="1">
      <c r="B433" s="19"/>
      <c r="C433" s="19"/>
      <c r="D433" s="13"/>
      <c r="E433" s="13"/>
      <c r="F433" s="13"/>
    </row>
    <row r="434" spans="2:6" ht="14.25" customHeight="1">
      <c r="B434" s="19"/>
      <c r="C434" s="19"/>
      <c r="D434" s="13"/>
      <c r="E434" s="13"/>
      <c r="F434" s="13"/>
    </row>
    <row r="435" spans="2:6" ht="14.25" customHeight="1">
      <c r="B435" s="19"/>
      <c r="C435" s="19"/>
      <c r="D435" s="13"/>
      <c r="E435" s="13"/>
      <c r="F435" s="13"/>
    </row>
    <row r="436" spans="2:6" ht="14.25" customHeight="1">
      <c r="B436" s="19"/>
      <c r="C436" s="19"/>
      <c r="D436" s="13"/>
      <c r="E436" s="13"/>
      <c r="F436" s="13"/>
    </row>
    <row r="437" spans="2:6" ht="14.25" customHeight="1">
      <c r="B437" s="19"/>
      <c r="C437" s="19"/>
      <c r="D437" s="13"/>
      <c r="E437" s="13"/>
      <c r="F437" s="13"/>
    </row>
    <row r="438" spans="2:6" ht="14.25" customHeight="1">
      <c r="B438" s="19"/>
      <c r="C438" s="19"/>
      <c r="D438" s="13"/>
      <c r="E438" s="13"/>
      <c r="F438" s="13"/>
    </row>
    <row r="439" spans="2:6" ht="14.25" customHeight="1">
      <c r="B439" s="19"/>
      <c r="C439" s="19"/>
      <c r="D439" s="13"/>
      <c r="E439" s="13"/>
      <c r="F439" s="13"/>
    </row>
    <row r="440" spans="2:6" ht="14.25" customHeight="1">
      <c r="B440" s="19"/>
      <c r="C440" s="19"/>
      <c r="D440" s="13"/>
      <c r="E440" s="13"/>
      <c r="F440" s="13"/>
    </row>
    <row r="441" spans="2:6" ht="14.25" customHeight="1">
      <c r="B441" s="19"/>
      <c r="C441" s="19"/>
      <c r="D441" s="13"/>
      <c r="E441" s="13"/>
      <c r="F441" s="13"/>
    </row>
    <row r="442" spans="2:6" ht="14.25" customHeight="1">
      <c r="B442" s="19"/>
      <c r="C442" s="19"/>
      <c r="D442" s="13"/>
      <c r="E442" s="13"/>
      <c r="F442" s="13"/>
    </row>
    <row r="443" spans="2:6" ht="14.25" customHeight="1">
      <c r="B443" s="19"/>
      <c r="C443" s="19"/>
      <c r="D443" s="13"/>
      <c r="E443" s="13"/>
      <c r="F443" s="13"/>
    </row>
    <row r="444" spans="2:6" ht="14.25" customHeight="1">
      <c r="B444" s="19"/>
      <c r="C444" s="19"/>
      <c r="D444" s="13"/>
      <c r="E444" s="13"/>
      <c r="F444" s="13"/>
    </row>
    <row r="445" spans="2:6" ht="14.25" customHeight="1">
      <c r="B445" s="19"/>
      <c r="C445" s="19"/>
      <c r="D445" s="13"/>
      <c r="E445" s="13"/>
      <c r="F445" s="13"/>
    </row>
    <row r="446" spans="2:6" ht="14.25" customHeight="1">
      <c r="B446" s="19"/>
      <c r="C446" s="19"/>
      <c r="D446" s="13"/>
      <c r="E446" s="13"/>
      <c r="F446" s="13"/>
    </row>
    <row r="447" spans="2:6" ht="14.25" customHeight="1">
      <c r="B447" s="19"/>
      <c r="C447" s="19"/>
      <c r="D447" s="13"/>
      <c r="E447" s="13"/>
      <c r="F447" s="13"/>
    </row>
    <row r="448" spans="2:6" ht="14.25" customHeight="1">
      <c r="B448" s="19"/>
      <c r="C448" s="19"/>
      <c r="D448" s="13"/>
      <c r="E448" s="13"/>
      <c r="F448" s="13"/>
    </row>
    <row r="449" spans="2:6" ht="14.25" customHeight="1">
      <c r="B449" s="19"/>
      <c r="C449" s="19"/>
      <c r="D449" s="13"/>
      <c r="E449" s="13"/>
      <c r="F449" s="13"/>
    </row>
    <row r="450" spans="2:6" ht="14.25" customHeight="1">
      <c r="B450" s="19"/>
      <c r="C450" s="19"/>
      <c r="D450" s="13"/>
      <c r="E450" s="13"/>
      <c r="F450" s="13"/>
    </row>
    <row r="451" spans="2:6" ht="14.25" customHeight="1">
      <c r="B451" s="19"/>
      <c r="C451" s="19"/>
      <c r="D451" s="13"/>
      <c r="E451" s="13"/>
      <c r="F451" s="13"/>
    </row>
    <row r="452" spans="2:6" ht="14.25" customHeight="1">
      <c r="B452" s="19"/>
      <c r="C452" s="19"/>
      <c r="D452" s="13"/>
      <c r="E452" s="13"/>
      <c r="F452" s="13"/>
    </row>
    <row r="453" spans="2:6" ht="14.25" customHeight="1">
      <c r="B453" s="19"/>
      <c r="C453" s="19"/>
      <c r="D453" s="13"/>
      <c r="E453" s="13"/>
      <c r="F453" s="13"/>
    </row>
    <row r="454" spans="2:6" ht="14.25" customHeight="1">
      <c r="B454" s="19"/>
      <c r="C454" s="19"/>
      <c r="D454" s="13"/>
      <c r="E454" s="13"/>
      <c r="F454" s="13"/>
    </row>
    <row r="455" spans="2:6" ht="14.25" customHeight="1">
      <c r="B455" s="19"/>
      <c r="C455" s="19"/>
      <c r="D455" s="13"/>
      <c r="E455" s="13"/>
      <c r="F455" s="13"/>
    </row>
    <row r="456" spans="2:6" ht="14.25" customHeight="1">
      <c r="B456" s="19"/>
      <c r="C456" s="19"/>
      <c r="D456" s="13"/>
      <c r="E456" s="13"/>
      <c r="F456" s="13"/>
    </row>
    <row r="457" spans="2:6" ht="14.25" customHeight="1">
      <c r="B457" s="19"/>
      <c r="C457" s="19"/>
      <c r="D457" s="13"/>
      <c r="E457" s="13"/>
      <c r="F457" s="13"/>
    </row>
    <row r="458" spans="2:6" ht="14.25" customHeight="1">
      <c r="B458" s="19"/>
      <c r="C458" s="19"/>
      <c r="D458" s="13"/>
      <c r="E458" s="13"/>
      <c r="F458" s="13"/>
    </row>
    <row r="459" spans="2:6" ht="14.25" customHeight="1">
      <c r="B459" s="19"/>
      <c r="C459" s="19"/>
      <c r="D459" s="13"/>
      <c r="E459" s="13"/>
      <c r="F459" s="13"/>
    </row>
    <row r="460" spans="2:6" ht="14.25" customHeight="1">
      <c r="B460" s="19"/>
      <c r="C460" s="19"/>
      <c r="D460" s="13"/>
      <c r="E460" s="13"/>
      <c r="F460" s="13"/>
    </row>
    <row r="461" spans="2:6" ht="14.25" customHeight="1">
      <c r="B461" s="19"/>
      <c r="C461" s="19"/>
      <c r="D461" s="13"/>
      <c r="E461" s="13"/>
      <c r="F461" s="13"/>
    </row>
    <row r="462" spans="2:6" ht="14.25" customHeight="1">
      <c r="B462" s="19"/>
      <c r="C462" s="19"/>
      <c r="D462" s="13"/>
      <c r="E462" s="13"/>
      <c r="F462" s="13"/>
    </row>
    <row r="463" spans="2:6" ht="14.25" customHeight="1">
      <c r="B463" s="19"/>
      <c r="C463" s="19"/>
      <c r="D463" s="13"/>
      <c r="E463" s="13"/>
      <c r="F463" s="13"/>
    </row>
    <row r="464" spans="2:6" ht="14.25" customHeight="1">
      <c r="B464" s="19"/>
      <c r="C464" s="19"/>
      <c r="D464" s="13"/>
      <c r="E464" s="13"/>
      <c r="F464" s="13"/>
    </row>
    <row r="465" spans="2:6" ht="14.25" customHeight="1">
      <c r="B465" s="19"/>
      <c r="C465" s="19"/>
      <c r="D465" s="13"/>
      <c r="E465" s="13"/>
      <c r="F465" s="13"/>
    </row>
    <row r="466" spans="2:6" ht="14.25" customHeight="1">
      <c r="B466" s="19"/>
      <c r="C466" s="19"/>
      <c r="D466" s="13"/>
      <c r="E466" s="13"/>
      <c r="F466" s="13"/>
    </row>
    <row r="467" spans="2:6" ht="14.25" customHeight="1">
      <c r="B467" s="19"/>
      <c r="C467" s="19"/>
      <c r="D467" s="13"/>
      <c r="E467" s="13"/>
      <c r="F467" s="13"/>
    </row>
    <row r="468" spans="2:6" ht="14.25" customHeight="1">
      <c r="B468" s="19"/>
      <c r="C468" s="19"/>
      <c r="D468" s="13"/>
      <c r="E468" s="13"/>
      <c r="F468" s="13"/>
    </row>
    <row r="469" spans="2:6" ht="14.25" customHeight="1">
      <c r="B469" s="19"/>
      <c r="C469" s="19"/>
      <c r="D469" s="13"/>
      <c r="E469" s="13"/>
      <c r="F469" s="13"/>
    </row>
    <row r="470" spans="2:6" ht="14.25" customHeight="1">
      <c r="B470" s="19"/>
      <c r="C470" s="19"/>
      <c r="D470" s="13"/>
      <c r="E470" s="13"/>
      <c r="F470" s="13"/>
    </row>
    <row r="471" spans="2:6" ht="14.25" customHeight="1">
      <c r="B471" s="19"/>
      <c r="C471" s="19"/>
      <c r="D471" s="13"/>
      <c r="E471" s="13"/>
      <c r="F471" s="13"/>
    </row>
    <row r="472" spans="2:6" ht="14.25" customHeight="1">
      <c r="B472" s="19"/>
      <c r="C472" s="19"/>
      <c r="D472" s="13"/>
      <c r="E472" s="13"/>
      <c r="F472" s="13"/>
    </row>
    <row r="473" spans="2:6" ht="14.25" customHeight="1">
      <c r="B473" s="19"/>
      <c r="C473" s="19"/>
      <c r="D473" s="13"/>
      <c r="E473" s="13"/>
      <c r="F473" s="13"/>
    </row>
    <row r="474" spans="2:6" ht="14.25" customHeight="1">
      <c r="B474" s="19"/>
      <c r="C474" s="19"/>
      <c r="D474" s="13"/>
      <c r="E474" s="13"/>
      <c r="F474" s="13"/>
    </row>
    <row r="475" spans="2:6" ht="14.25" customHeight="1">
      <c r="B475" s="19"/>
      <c r="C475" s="19"/>
      <c r="D475" s="13"/>
      <c r="E475" s="13"/>
      <c r="F475" s="13"/>
    </row>
    <row r="476" spans="2:6" ht="14.25" customHeight="1">
      <c r="B476" s="19"/>
      <c r="C476" s="19"/>
      <c r="D476" s="13"/>
      <c r="E476" s="13"/>
      <c r="F476" s="13"/>
    </row>
    <row r="477" spans="2:6" ht="14.25" customHeight="1">
      <c r="B477" s="19"/>
      <c r="C477" s="19"/>
      <c r="D477" s="13"/>
      <c r="E477" s="13"/>
      <c r="F477" s="13"/>
    </row>
    <row r="478" spans="2:6" ht="14.25" customHeight="1">
      <c r="B478" s="19"/>
      <c r="C478" s="19"/>
      <c r="D478" s="13"/>
      <c r="E478" s="13"/>
      <c r="F478" s="13"/>
    </row>
    <row r="479" spans="2:6" ht="14.25" customHeight="1">
      <c r="B479" s="19"/>
      <c r="C479" s="19"/>
      <c r="D479" s="13"/>
      <c r="E479" s="13"/>
      <c r="F479" s="13"/>
    </row>
    <row r="480" spans="2:6" ht="14.25" customHeight="1">
      <c r="B480" s="19"/>
      <c r="C480" s="19"/>
      <c r="D480" s="13"/>
      <c r="E480" s="13"/>
      <c r="F480" s="13"/>
    </row>
    <row r="481" spans="2:6" ht="14.25" customHeight="1">
      <c r="B481" s="19"/>
      <c r="C481" s="19"/>
      <c r="D481" s="13"/>
      <c r="E481" s="13"/>
      <c r="F481" s="13"/>
    </row>
    <row r="482" spans="2:6" ht="14.25" customHeight="1">
      <c r="B482" s="19"/>
      <c r="C482" s="19"/>
      <c r="D482" s="13"/>
      <c r="E482" s="13"/>
      <c r="F482" s="13"/>
    </row>
    <row r="483" spans="2:6" ht="14.25" customHeight="1">
      <c r="B483" s="19"/>
      <c r="C483" s="19"/>
      <c r="D483" s="13"/>
      <c r="E483" s="13"/>
      <c r="F483" s="13"/>
    </row>
    <row r="484" spans="2:6" ht="14.25" customHeight="1">
      <c r="B484" s="19"/>
      <c r="C484" s="19"/>
      <c r="D484" s="13"/>
      <c r="E484" s="13"/>
      <c r="F484" s="13"/>
    </row>
    <row r="485" spans="2:6" ht="14.25" customHeight="1">
      <c r="B485" s="19"/>
      <c r="C485" s="19"/>
      <c r="D485" s="13"/>
      <c r="E485" s="13"/>
      <c r="F485" s="13"/>
    </row>
    <row r="486" spans="2:6" ht="14.25" customHeight="1">
      <c r="B486" s="19"/>
      <c r="C486" s="19"/>
      <c r="D486" s="13"/>
      <c r="E486" s="13"/>
      <c r="F486" s="13"/>
    </row>
    <row r="487" spans="2:6" ht="14.25" customHeight="1">
      <c r="B487" s="19"/>
      <c r="C487" s="19"/>
      <c r="D487" s="13"/>
      <c r="E487" s="13"/>
      <c r="F487" s="13"/>
    </row>
    <row r="488" spans="2:6" ht="14.25" customHeight="1">
      <c r="B488" s="19"/>
      <c r="C488" s="19"/>
      <c r="D488" s="13"/>
      <c r="E488" s="13"/>
      <c r="F488" s="13"/>
    </row>
    <row r="489" spans="2:6" ht="14.25" customHeight="1">
      <c r="B489" s="19"/>
      <c r="C489" s="19"/>
      <c r="D489" s="13"/>
      <c r="E489" s="13"/>
      <c r="F489" s="13"/>
    </row>
    <row r="490" spans="2:6" ht="14.25" customHeight="1">
      <c r="B490" s="19"/>
      <c r="C490" s="19"/>
      <c r="D490" s="13"/>
      <c r="E490" s="13"/>
      <c r="F490" s="13"/>
    </row>
    <row r="491" spans="2:6" ht="14.25" customHeight="1">
      <c r="B491" s="19"/>
      <c r="C491" s="19"/>
      <c r="D491" s="13"/>
      <c r="E491" s="13"/>
      <c r="F491" s="13"/>
    </row>
    <row r="492" spans="2:6" ht="14.25" customHeight="1">
      <c r="B492" s="19"/>
      <c r="C492" s="19"/>
      <c r="D492" s="13"/>
      <c r="E492" s="13"/>
      <c r="F492" s="13"/>
    </row>
    <row r="493" spans="2:6" ht="14.25" customHeight="1">
      <c r="B493" s="19"/>
      <c r="C493" s="19"/>
      <c r="D493" s="13"/>
      <c r="E493" s="13"/>
      <c r="F493" s="13"/>
    </row>
    <row r="494" spans="2:6" ht="14.25" customHeight="1">
      <c r="B494" s="19"/>
      <c r="C494" s="19"/>
      <c r="D494" s="13"/>
      <c r="E494" s="13"/>
      <c r="F494" s="13"/>
    </row>
    <row r="495" spans="2:6" ht="14.25" customHeight="1">
      <c r="B495" s="19"/>
      <c r="C495" s="19"/>
      <c r="D495" s="13"/>
      <c r="E495" s="13"/>
      <c r="F495" s="13"/>
    </row>
    <row r="496" spans="2:6" ht="14.25" customHeight="1">
      <c r="B496" s="19"/>
      <c r="C496" s="19"/>
      <c r="D496" s="13"/>
      <c r="E496" s="13"/>
      <c r="F496" s="13"/>
    </row>
    <row r="497" spans="2:6" ht="14.25" customHeight="1">
      <c r="B497" s="19"/>
      <c r="C497" s="19"/>
      <c r="D497" s="13"/>
      <c r="E497" s="13"/>
      <c r="F497" s="13"/>
    </row>
    <row r="498" spans="2:6" ht="14.25" customHeight="1">
      <c r="B498" s="19"/>
      <c r="C498" s="19"/>
      <c r="D498" s="13"/>
      <c r="E498" s="13"/>
      <c r="F498" s="13"/>
    </row>
    <row r="499" spans="2:6" ht="14.25" customHeight="1">
      <c r="B499" s="19"/>
      <c r="C499" s="19"/>
      <c r="D499" s="13"/>
      <c r="E499" s="13"/>
      <c r="F499" s="13"/>
    </row>
    <row r="500" spans="2:6" ht="14.25" customHeight="1">
      <c r="B500" s="19"/>
      <c r="C500" s="19"/>
      <c r="D500" s="13"/>
      <c r="E500" s="13"/>
      <c r="F500" s="13"/>
    </row>
    <row r="501" spans="2:6" ht="14.25" customHeight="1">
      <c r="B501" s="19"/>
      <c r="C501" s="19"/>
      <c r="D501" s="13"/>
      <c r="E501" s="13"/>
      <c r="F501" s="13"/>
    </row>
    <row r="502" spans="2:6" ht="14.25" customHeight="1">
      <c r="B502" s="19"/>
      <c r="C502" s="19"/>
      <c r="D502" s="13"/>
      <c r="E502" s="13"/>
      <c r="F502" s="13"/>
    </row>
    <row r="503" spans="2:6" ht="14.25" customHeight="1">
      <c r="B503" s="19"/>
      <c r="C503" s="19"/>
      <c r="D503" s="13"/>
      <c r="E503" s="13"/>
      <c r="F503" s="13"/>
    </row>
    <row r="504" spans="2:6" ht="14.25" customHeight="1">
      <c r="B504" s="19"/>
      <c r="C504" s="19"/>
      <c r="D504" s="13"/>
      <c r="E504" s="13"/>
      <c r="F504" s="13"/>
    </row>
    <row r="505" spans="2:6" ht="14.25" customHeight="1">
      <c r="B505" s="19"/>
      <c r="C505" s="19"/>
      <c r="D505" s="13"/>
      <c r="E505" s="13"/>
      <c r="F505" s="13"/>
    </row>
    <row r="506" spans="2:6" ht="14.25" customHeight="1">
      <c r="B506" s="19"/>
      <c r="C506" s="19"/>
      <c r="D506" s="13"/>
      <c r="E506" s="13"/>
      <c r="F506" s="13"/>
    </row>
    <row r="507" spans="2:6" ht="14.25" customHeight="1">
      <c r="B507" s="19"/>
      <c r="C507" s="19"/>
      <c r="D507" s="13"/>
      <c r="E507" s="13"/>
      <c r="F507" s="13"/>
    </row>
    <row r="508" spans="2:6" ht="14.25" customHeight="1">
      <c r="B508" s="19"/>
      <c r="C508" s="19"/>
      <c r="D508" s="13"/>
      <c r="E508" s="13"/>
      <c r="F508" s="13"/>
    </row>
    <row r="509" spans="2:6" ht="14.25" customHeight="1">
      <c r="B509" s="19"/>
      <c r="C509" s="19"/>
      <c r="D509" s="13"/>
      <c r="E509" s="13"/>
      <c r="F509" s="13"/>
    </row>
    <row r="510" spans="2:6" ht="14.25" customHeight="1">
      <c r="B510" s="19"/>
      <c r="C510" s="19"/>
      <c r="D510" s="13"/>
      <c r="E510" s="13"/>
      <c r="F510" s="13"/>
    </row>
    <row r="511" spans="2:6" ht="14.25" customHeight="1">
      <c r="B511" s="19"/>
      <c r="C511" s="19"/>
      <c r="D511" s="13"/>
      <c r="E511" s="13"/>
      <c r="F511" s="13"/>
    </row>
    <row r="512" spans="2:6" ht="14.25" customHeight="1">
      <c r="B512" s="19"/>
      <c r="C512" s="19"/>
      <c r="D512" s="13"/>
      <c r="E512" s="13"/>
      <c r="F512" s="13"/>
    </row>
    <row r="513" spans="2:6" ht="14.25" customHeight="1">
      <c r="B513" s="19"/>
      <c r="C513" s="19"/>
      <c r="D513" s="13"/>
      <c r="E513" s="13"/>
      <c r="F513" s="13"/>
    </row>
    <row r="514" spans="2:6" ht="14.25" customHeight="1">
      <c r="B514" s="19"/>
      <c r="C514" s="19"/>
      <c r="D514" s="13"/>
      <c r="E514" s="13"/>
      <c r="F514" s="13"/>
    </row>
    <row r="515" spans="2:6" ht="14.25" customHeight="1">
      <c r="B515" s="19"/>
      <c r="C515" s="19"/>
      <c r="D515" s="13"/>
      <c r="E515" s="13"/>
      <c r="F515" s="13"/>
    </row>
    <row r="516" spans="2:6" ht="14.25" customHeight="1">
      <c r="B516" s="19"/>
      <c r="C516" s="19"/>
      <c r="D516" s="13"/>
      <c r="E516" s="13"/>
      <c r="F516" s="13"/>
    </row>
    <row r="517" spans="2:6" ht="14.25" customHeight="1">
      <c r="B517" s="19"/>
      <c r="C517" s="19"/>
      <c r="D517" s="13"/>
      <c r="E517" s="13"/>
      <c r="F517" s="13"/>
    </row>
    <row r="518" spans="2:6" ht="14.25" customHeight="1">
      <c r="B518" s="19"/>
      <c r="C518" s="19"/>
      <c r="D518" s="13"/>
      <c r="E518" s="13"/>
      <c r="F518" s="13"/>
    </row>
    <row r="519" spans="2:6" ht="14.25" customHeight="1">
      <c r="B519" s="19"/>
      <c r="C519" s="19"/>
      <c r="D519" s="13"/>
      <c r="E519" s="13"/>
      <c r="F519" s="13"/>
    </row>
    <row r="520" spans="2:6" ht="14.25" customHeight="1">
      <c r="B520" s="19"/>
      <c r="C520" s="19"/>
      <c r="D520" s="13"/>
      <c r="E520" s="13"/>
      <c r="F520" s="13"/>
    </row>
    <row r="521" spans="2:6" ht="14.25" customHeight="1">
      <c r="B521" s="19"/>
      <c r="C521" s="19"/>
      <c r="D521" s="13"/>
      <c r="E521" s="13"/>
      <c r="F521" s="13"/>
    </row>
    <row r="522" spans="2:6" ht="14.25" customHeight="1">
      <c r="B522" s="19"/>
      <c r="C522" s="19"/>
      <c r="D522" s="13"/>
      <c r="E522" s="13"/>
      <c r="F522" s="13"/>
    </row>
    <row r="523" spans="2:6" ht="14.25" customHeight="1">
      <c r="B523" s="19"/>
      <c r="C523" s="19"/>
      <c r="D523" s="13"/>
      <c r="E523" s="13"/>
      <c r="F523" s="13"/>
    </row>
    <row r="524" spans="2:6" ht="14.25" customHeight="1">
      <c r="B524" s="19"/>
      <c r="C524" s="19"/>
      <c r="D524" s="13"/>
      <c r="E524" s="13"/>
      <c r="F524" s="13"/>
    </row>
    <row r="525" spans="2:6" ht="14.25" customHeight="1">
      <c r="B525" s="19"/>
      <c r="C525" s="19"/>
      <c r="D525" s="13"/>
      <c r="E525" s="13"/>
      <c r="F525" s="13"/>
    </row>
    <row r="526" spans="2:6" ht="14.25" customHeight="1">
      <c r="B526" s="19"/>
      <c r="C526" s="19"/>
      <c r="D526" s="13"/>
      <c r="E526" s="13"/>
      <c r="F526" s="13"/>
    </row>
    <row r="527" spans="2:6" ht="14.25" customHeight="1">
      <c r="B527" s="19"/>
      <c r="C527" s="19"/>
      <c r="D527" s="13"/>
      <c r="E527" s="13"/>
      <c r="F527" s="13"/>
    </row>
    <row r="528" spans="2:6" ht="14.25" customHeight="1">
      <c r="B528" s="19"/>
      <c r="C528" s="19"/>
      <c r="D528" s="13"/>
      <c r="E528" s="13"/>
      <c r="F528" s="13"/>
    </row>
    <row r="529" spans="2:6" ht="14.25" customHeight="1">
      <c r="B529" s="19"/>
      <c r="C529" s="19"/>
      <c r="D529" s="13"/>
      <c r="E529" s="13"/>
      <c r="F529" s="13"/>
    </row>
    <row r="530" spans="2:6" ht="14.25" customHeight="1">
      <c r="B530" s="19"/>
      <c r="C530" s="19"/>
      <c r="D530" s="13"/>
      <c r="E530" s="13"/>
      <c r="F530" s="13"/>
    </row>
    <row r="531" spans="2:6" ht="14.25" customHeight="1">
      <c r="B531" s="19"/>
      <c r="C531" s="19"/>
      <c r="D531" s="13"/>
      <c r="E531" s="13"/>
      <c r="F531" s="13"/>
    </row>
    <row r="532" spans="2:6" ht="14.25" customHeight="1">
      <c r="B532" s="19"/>
      <c r="C532" s="19"/>
      <c r="D532" s="13"/>
      <c r="E532" s="13"/>
      <c r="F532" s="13"/>
    </row>
    <row r="533" spans="2:6" ht="14.25" customHeight="1">
      <c r="B533" s="19"/>
      <c r="C533" s="19"/>
      <c r="D533" s="13"/>
      <c r="E533" s="13"/>
      <c r="F533" s="13"/>
    </row>
    <row r="534" spans="2:6" ht="14.25" customHeight="1">
      <c r="B534" s="19"/>
      <c r="C534" s="19"/>
      <c r="D534" s="13"/>
      <c r="E534" s="13"/>
      <c r="F534" s="13"/>
    </row>
    <row r="535" spans="2:6" ht="14.25" customHeight="1">
      <c r="B535" s="19"/>
      <c r="C535" s="19"/>
      <c r="D535" s="13"/>
      <c r="E535" s="13"/>
      <c r="F535" s="13"/>
    </row>
    <row r="536" spans="2:6" ht="14.25" customHeight="1">
      <c r="B536" s="19"/>
      <c r="C536" s="19"/>
      <c r="D536" s="13"/>
      <c r="E536" s="13"/>
      <c r="F536" s="13"/>
    </row>
    <row r="537" spans="2:6" ht="14.25" customHeight="1">
      <c r="B537" s="19"/>
      <c r="C537" s="19"/>
      <c r="D537" s="13"/>
      <c r="E537" s="13"/>
      <c r="F537" s="13"/>
    </row>
    <row r="538" spans="2:6" ht="14.25" customHeight="1">
      <c r="B538" s="19"/>
      <c r="C538" s="19"/>
      <c r="D538" s="13"/>
      <c r="E538" s="13"/>
      <c r="F538" s="13"/>
    </row>
    <row r="539" spans="2:6" ht="14.25" customHeight="1">
      <c r="B539" s="19"/>
      <c r="C539" s="19"/>
      <c r="D539" s="13"/>
      <c r="E539" s="13"/>
      <c r="F539" s="13"/>
    </row>
    <row r="540" spans="2:6" ht="14.25" customHeight="1">
      <c r="B540" s="19"/>
      <c r="C540" s="19"/>
      <c r="D540" s="13"/>
      <c r="E540" s="13"/>
      <c r="F540" s="13"/>
    </row>
    <row r="541" spans="2:6" ht="14.25" customHeight="1">
      <c r="B541" s="19"/>
      <c r="C541" s="19"/>
      <c r="D541" s="13"/>
      <c r="E541" s="13"/>
      <c r="F541" s="13"/>
    </row>
    <row r="542" spans="2:6" ht="14.25" customHeight="1">
      <c r="B542" s="19"/>
      <c r="C542" s="19"/>
      <c r="D542" s="13"/>
      <c r="E542" s="13"/>
      <c r="F542" s="13"/>
    </row>
    <row r="543" spans="2:6" ht="14.25" customHeight="1">
      <c r="B543" s="19"/>
      <c r="C543" s="19"/>
      <c r="D543" s="13"/>
      <c r="E543" s="13"/>
      <c r="F543" s="13"/>
    </row>
    <row r="544" spans="2:6" ht="14.25" customHeight="1">
      <c r="B544" s="19"/>
      <c r="C544" s="19"/>
      <c r="D544" s="13"/>
      <c r="E544" s="13"/>
      <c r="F544" s="13"/>
    </row>
    <row r="545" spans="2:6" ht="14.25" customHeight="1">
      <c r="B545" s="19"/>
      <c r="C545" s="19"/>
      <c r="D545" s="13"/>
      <c r="E545" s="13"/>
      <c r="F545" s="13"/>
    </row>
    <row r="546" spans="2:6" ht="14.25" customHeight="1">
      <c r="B546" s="19"/>
      <c r="C546" s="19"/>
      <c r="D546" s="13"/>
      <c r="E546" s="13"/>
      <c r="F546" s="13"/>
    </row>
    <row r="547" spans="2:6" ht="14.25" customHeight="1">
      <c r="B547" s="19"/>
      <c r="C547" s="19"/>
      <c r="D547" s="13"/>
      <c r="E547" s="13"/>
      <c r="F547" s="13"/>
    </row>
    <row r="548" spans="2:6" ht="14.25" customHeight="1">
      <c r="B548" s="19"/>
      <c r="C548" s="19"/>
      <c r="D548" s="13"/>
      <c r="E548" s="13"/>
      <c r="F548" s="13"/>
    </row>
    <row r="549" spans="2:6" ht="14.25" customHeight="1">
      <c r="B549" s="19"/>
      <c r="C549" s="19"/>
      <c r="D549" s="13"/>
      <c r="E549" s="13"/>
      <c r="F549" s="13"/>
    </row>
    <row r="550" spans="2:6" ht="14.25" customHeight="1">
      <c r="B550" s="19"/>
      <c r="C550" s="19"/>
      <c r="D550" s="13"/>
      <c r="E550" s="13"/>
      <c r="F550" s="13"/>
    </row>
    <row r="551" spans="2:6" ht="14.25" customHeight="1">
      <c r="B551" s="19"/>
      <c r="C551" s="19"/>
      <c r="D551" s="13"/>
      <c r="E551" s="13"/>
      <c r="F551" s="13"/>
    </row>
    <row r="552" spans="2:6" ht="14.25" customHeight="1">
      <c r="B552" s="19"/>
      <c r="C552" s="19"/>
      <c r="D552" s="13"/>
      <c r="E552" s="13"/>
      <c r="F552" s="13"/>
    </row>
    <row r="553" spans="2:6" ht="14.25" customHeight="1">
      <c r="B553" s="19"/>
      <c r="C553" s="19"/>
      <c r="D553" s="13"/>
      <c r="E553" s="13"/>
      <c r="F553" s="13"/>
    </row>
    <row r="554" spans="2:6" ht="14.25" customHeight="1">
      <c r="B554" s="19"/>
      <c r="C554" s="19"/>
      <c r="D554" s="13"/>
      <c r="E554" s="13"/>
      <c r="F554" s="13"/>
    </row>
    <row r="555" spans="2:6" ht="14.25" customHeight="1">
      <c r="B555" s="19"/>
      <c r="C555" s="19"/>
      <c r="D555" s="13"/>
      <c r="E555" s="13"/>
      <c r="F555" s="13"/>
    </row>
    <row r="556" spans="2:6" ht="14.25" customHeight="1">
      <c r="B556" s="19"/>
      <c r="C556" s="19"/>
      <c r="D556" s="13"/>
      <c r="E556" s="13"/>
      <c r="F556" s="13"/>
    </row>
    <row r="557" spans="2:6" ht="14.25" customHeight="1">
      <c r="B557" s="19"/>
      <c r="C557" s="19"/>
      <c r="D557" s="13"/>
      <c r="E557" s="13"/>
      <c r="F557" s="13"/>
    </row>
    <row r="558" spans="2:6" ht="14.25" customHeight="1">
      <c r="B558" s="19"/>
      <c r="C558" s="19"/>
      <c r="D558" s="13"/>
      <c r="E558" s="13"/>
      <c r="F558" s="13"/>
    </row>
    <row r="559" spans="2:6" ht="14.25" customHeight="1">
      <c r="B559" s="19"/>
      <c r="C559" s="19"/>
      <c r="D559" s="13"/>
      <c r="E559" s="13"/>
      <c r="F559" s="13"/>
    </row>
    <row r="560" spans="2:6" ht="14.25" customHeight="1">
      <c r="B560" s="19"/>
      <c r="C560" s="19"/>
      <c r="D560" s="13"/>
      <c r="E560" s="13"/>
      <c r="F560" s="13"/>
    </row>
    <row r="561" spans="2:6" ht="14.25" customHeight="1">
      <c r="B561" s="19"/>
      <c r="C561" s="19"/>
      <c r="D561" s="13"/>
      <c r="E561" s="13"/>
      <c r="F561" s="13"/>
    </row>
    <row r="562" spans="2:6" ht="14.25" customHeight="1">
      <c r="B562" s="19"/>
      <c r="C562" s="19"/>
      <c r="D562" s="13"/>
      <c r="E562" s="13"/>
      <c r="F562" s="13"/>
    </row>
    <row r="563" spans="2:6" ht="14.25" customHeight="1">
      <c r="B563" s="19"/>
      <c r="C563" s="19"/>
      <c r="D563" s="13"/>
      <c r="E563" s="13"/>
      <c r="F563" s="13"/>
    </row>
    <row r="564" spans="2:6" ht="14.25" customHeight="1">
      <c r="B564" s="19"/>
      <c r="C564" s="19"/>
      <c r="D564" s="13"/>
      <c r="E564" s="13"/>
      <c r="F564" s="13"/>
    </row>
    <row r="565" spans="2:6" ht="14.25" customHeight="1">
      <c r="B565" s="19"/>
      <c r="C565" s="19"/>
      <c r="D565" s="13"/>
      <c r="E565" s="13"/>
      <c r="F565" s="13"/>
    </row>
    <row r="566" spans="2:6" ht="14.25" customHeight="1">
      <c r="B566" s="19"/>
      <c r="C566" s="19"/>
      <c r="D566" s="13"/>
      <c r="E566" s="13"/>
      <c r="F566" s="13"/>
    </row>
    <row r="567" spans="2:6" ht="14.25" customHeight="1">
      <c r="B567" s="19"/>
      <c r="C567" s="19"/>
      <c r="D567" s="13"/>
      <c r="E567" s="13"/>
      <c r="F567" s="13"/>
    </row>
    <row r="568" spans="2:6" ht="14.25" customHeight="1">
      <c r="B568" s="19"/>
      <c r="C568" s="19"/>
      <c r="D568" s="13"/>
      <c r="E568" s="13"/>
      <c r="F568" s="13"/>
    </row>
    <row r="569" spans="2:6" ht="14.25" customHeight="1">
      <c r="B569" s="19"/>
      <c r="C569" s="19"/>
      <c r="D569" s="13"/>
      <c r="E569" s="13"/>
      <c r="F569" s="13"/>
    </row>
    <row r="570" spans="2:6" ht="14.25" customHeight="1">
      <c r="B570" s="19"/>
      <c r="C570" s="19"/>
      <c r="D570" s="13"/>
      <c r="E570" s="13"/>
      <c r="F570" s="13"/>
    </row>
    <row r="571" spans="2:6" ht="14.25" customHeight="1">
      <c r="B571" s="19"/>
      <c r="C571" s="19"/>
      <c r="D571" s="13"/>
      <c r="E571" s="13"/>
      <c r="F571" s="13"/>
    </row>
    <row r="572" spans="2:6" ht="14.25" customHeight="1">
      <c r="B572" s="19"/>
      <c r="C572" s="19"/>
      <c r="D572" s="13"/>
      <c r="E572" s="13"/>
      <c r="F572" s="13"/>
    </row>
    <row r="573" spans="2:6" ht="14.25" customHeight="1">
      <c r="B573" s="19"/>
      <c r="C573" s="19"/>
      <c r="D573" s="13"/>
      <c r="E573" s="13"/>
      <c r="F573" s="13"/>
    </row>
    <row r="574" spans="2:6" ht="14.25" customHeight="1">
      <c r="B574" s="19"/>
      <c r="C574" s="19"/>
      <c r="D574" s="13"/>
      <c r="E574" s="13"/>
      <c r="F574" s="13"/>
    </row>
    <row r="575" spans="2:6" ht="14.25" customHeight="1">
      <c r="B575" s="19"/>
      <c r="C575" s="19"/>
      <c r="D575" s="13"/>
      <c r="E575" s="13"/>
      <c r="F575" s="13"/>
    </row>
    <row r="576" spans="2:6" ht="14.25" customHeight="1">
      <c r="B576" s="19"/>
      <c r="C576" s="19"/>
      <c r="D576" s="13"/>
      <c r="E576" s="13"/>
      <c r="F576" s="13"/>
    </row>
    <row r="577" spans="2:6" ht="14.25" customHeight="1">
      <c r="B577" s="19"/>
      <c r="C577" s="19"/>
      <c r="D577" s="13"/>
      <c r="E577" s="13"/>
      <c r="F577" s="13"/>
    </row>
    <row r="578" spans="2:6" ht="14.25" customHeight="1">
      <c r="B578" s="19"/>
      <c r="C578" s="19"/>
      <c r="D578" s="13"/>
      <c r="E578" s="13"/>
      <c r="F578" s="13"/>
    </row>
    <row r="579" spans="2:6" ht="14.25" customHeight="1">
      <c r="B579" s="19"/>
      <c r="C579" s="19"/>
      <c r="D579" s="13"/>
      <c r="E579" s="13"/>
      <c r="F579" s="13"/>
    </row>
    <row r="580" spans="2:6" ht="14.25" customHeight="1">
      <c r="B580" s="19"/>
      <c r="C580" s="19"/>
      <c r="D580" s="13"/>
      <c r="E580" s="13"/>
      <c r="F580" s="13"/>
    </row>
    <row r="581" spans="2:6" ht="14.25" customHeight="1">
      <c r="B581" s="19"/>
      <c r="C581" s="19"/>
      <c r="D581" s="13"/>
      <c r="E581" s="13"/>
      <c r="F581" s="13"/>
    </row>
    <row r="582" spans="2:6" ht="14.25" customHeight="1">
      <c r="B582" s="19"/>
      <c r="C582" s="19"/>
      <c r="D582" s="13"/>
      <c r="E582" s="13"/>
      <c r="F582" s="13"/>
    </row>
    <row r="583" spans="2:6" ht="14.25" customHeight="1">
      <c r="B583" s="19"/>
      <c r="C583" s="19"/>
      <c r="D583" s="13"/>
      <c r="E583" s="13"/>
      <c r="F583" s="13"/>
    </row>
    <row r="584" spans="2:6" ht="14.25" customHeight="1">
      <c r="B584" s="19"/>
      <c r="C584" s="19"/>
      <c r="D584" s="13"/>
      <c r="E584" s="13"/>
      <c r="F584" s="13"/>
    </row>
    <row r="585" spans="2:6" ht="14.25" customHeight="1">
      <c r="B585" s="19"/>
      <c r="C585" s="19"/>
      <c r="D585" s="13"/>
      <c r="E585" s="13"/>
      <c r="F585" s="13"/>
    </row>
    <row r="586" spans="2:6" ht="14.25" customHeight="1">
      <c r="B586" s="19"/>
      <c r="C586" s="19"/>
      <c r="D586" s="13"/>
      <c r="E586" s="13"/>
      <c r="F586" s="13"/>
    </row>
    <row r="587" spans="2:6" ht="14.25" customHeight="1">
      <c r="B587" s="19"/>
      <c r="C587" s="19"/>
      <c r="D587" s="13"/>
      <c r="E587" s="13"/>
      <c r="F587" s="13"/>
    </row>
    <row r="588" spans="2:6" ht="14.25" customHeight="1">
      <c r="B588" s="19"/>
      <c r="C588" s="19"/>
      <c r="D588" s="13"/>
      <c r="E588" s="13"/>
      <c r="F588" s="13"/>
    </row>
    <row r="589" spans="2:6" ht="14.25" customHeight="1">
      <c r="B589" s="19"/>
      <c r="C589" s="19"/>
      <c r="D589" s="13"/>
      <c r="E589" s="13"/>
      <c r="F589" s="13"/>
    </row>
    <row r="590" spans="2:6" ht="14.25" customHeight="1">
      <c r="B590" s="19"/>
      <c r="C590" s="19"/>
      <c r="D590" s="13"/>
      <c r="E590" s="13"/>
      <c r="F590" s="13"/>
    </row>
    <row r="591" spans="2:6" ht="14.25" customHeight="1">
      <c r="B591" s="19"/>
      <c r="C591" s="19"/>
      <c r="D591" s="13"/>
      <c r="E591" s="13"/>
      <c r="F591" s="13"/>
    </row>
    <row r="592" spans="2:6" ht="14.25" customHeight="1">
      <c r="B592" s="19"/>
      <c r="C592" s="19"/>
      <c r="D592" s="13"/>
      <c r="E592" s="13"/>
      <c r="F592" s="13"/>
    </row>
    <row r="593" spans="2:6" ht="14.25" customHeight="1">
      <c r="B593" s="19"/>
      <c r="C593" s="19"/>
      <c r="D593" s="13"/>
      <c r="E593" s="13"/>
      <c r="F593" s="13"/>
    </row>
    <row r="594" spans="2:6" ht="14.25" customHeight="1">
      <c r="B594" s="19"/>
      <c r="C594" s="19"/>
      <c r="D594" s="13"/>
      <c r="E594" s="13"/>
      <c r="F594" s="13"/>
    </row>
    <row r="595" spans="2:6" ht="14.25" customHeight="1">
      <c r="B595" s="19"/>
      <c r="C595" s="19"/>
      <c r="D595" s="13"/>
      <c r="E595" s="13"/>
      <c r="F595" s="13"/>
    </row>
    <row r="596" spans="2:6" ht="14.25" customHeight="1">
      <c r="B596" s="19"/>
      <c r="C596" s="19"/>
      <c r="D596" s="13"/>
      <c r="E596" s="13"/>
      <c r="F596" s="13"/>
    </row>
    <row r="597" spans="2:6" ht="14.25" customHeight="1">
      <c r="B597" s="19"/>
      <c r="C597" s="19"/>
      <c r="D597" s="13"/>
      <c r="E597" s="13"/>
      <c r="F597" s="13"/>
    </row>
    <row r="598" spans="2:6" ht="14.25" customHeight="1">
      <c r="B598" s="19"/>
      <c r="C598" s="19"/>
      <c r="D598" s="13"/>
      <c r="E598" s="13"/>
      <c r="F598" s="13"/>
    </row>
    <row r="599" spans="2:6" ht="14.25" customHeight="1">
      <c r="B599" s="19"/>
      <c r="C599" s="19"/>
      <c r="D599" s="13"/>
      <c r="E599" s="13"/>
      <c r="F599" s="13"/>
    </row>
    <row r="600" spans="2:6" ht="14.25" customHeight="1">
      <c r="B600" s="19"/>
      <c r="C600" s="19"/>
      <c r="D600" s="13"/>
      <c r="E600" s="13"/>
      <c r="F600" s="13"/>
    </row>
    <row r="601" spans="2:6" ht="14.25" customHeight="1">
      <c r="B601" s="19"/>
      <c r="C601" s="19"/>
      <c r="D601" s="13"/>
      <c r="E601" s="13"/>
      <c r="F601" s="13"/>
    </row>
    <row r="602" spans="2:6" ht="14.25" customHeight="1">
      <c r="B602" s="19"/>
      <c r="C602" s="19"/>
      <c r="D602" s="13"/>
      <c r="E602" s="13"/>
      <c r="F602" s="13"/>
    </row>
    <row r="603" spans="2:6" ht="14.25" customHeight="1">
      <c r="B603" s="19"/>
      <c r="C603" s="19"/>
      <c r="D603" s="13"/>
      <c r="E603" s="13"/>
      <c r="F603" s="13"/>
    </row>
    <row r="604" spans="2:6" ht="14.25" customHeight="1">
      <c r="B604" s="19"/>
      <c r="C604" s="19"/>
      <c r="D604" s="13"/>
      <c r="E604" s="13"/>
      <c r="F604" s="13"/>
    </row>
    <row r="605" spans="2:6" ht="14.25" customHeight="1">
      <c r="B605" s="19"/>
      <c r="C605" s="19"/>
      <c r="D605" s="13"/>
      <c r="E605" s="13"/>
      <c r="F605" s="13"/>
    </row>
    <row r="606" spans="2:6" ht="14.25" customHeight="1">
      <c r="B606" s="19"/>
      <c r="C606" s="19"/>
      <c r="D606" s="13"/>
      <c r="E606" s="13"/>
      <c r="F606" s="13"/>
    </row>
    <row r="607" spans="2:6" ht="14.25" customHeight="1">
      <c r="B607" s="19"/>
      <c r="C607" s="19"/>
      <c r="D607" s="13"/>
      <c r="E607" s="13"/>
      <c r="F607" s="13"/>
    </row>
    <row r="608" spans="2:6" ht="14.25" customHeight="1">
      <c r="B608" s="19"/>
      <c r="C608" s="19"/>
      <c r="D608" s="13"/>
      <c r="E608" s="13"/>
      <c r="F608" s="13"/>
    </row>
    <row r="609" spans="2:6" ht="14.25" customHeight="1">
      <c r="B609" s="19"/>
      <c r="C609" s="19"/>
      <c r="D609" s="13"/>
      <c r="E609" s="13"/>
      <c r="F609" s="13"/>
    </row>
    <row r="610" spans="2:6" ht="14.25" customHeight="1">
      <c r="B610" s="19"/>
      <c r="C610" s="19"/>
      <c r="D610" s="13"/>
      <c r="E610" s="13"/>
      <c r="F610" s="13"/>
    </row>
    <row r="611" spans="2:6" ht="14.25" customHeight="1">
      <c r="B611" s="19"/>
      <c r="C611" s="19"/>
      <c r="D611" s="13"/>
      <c r="E611" s="13"/>
      <c r="F611" s="13"/>
    </row>
    <row r="612" spans="2:6" ht="14.25" customHeight="1">
      <c r="B612" s="19"/>
      <c r="C612" s="19"/>
      <c r="D612" s="13"/>
      <c r="E612" s="13"/>
      <c r="F612" s="13"/>
    </row>
    <row r="613" spans="2:6" ht="14.25" customHeight="1">
      <c r="B613" s="19"/>
      <c r="C613" s="19"/>
      <c r="D613" s="13"/>
      <c r="E613" s="13"/>
      <c r="F613" s="13"/>
    </row>
    <row r="614" spans="2:6" ht="14.25" customHeight="1">
      <c r="B614" s="19"/>
      <c r="C614" s="19"/>
      <c r="D614" s="13"/>
      <c r="E614" s="13"/>
      <c r="F614" s="13"/>
    </row>
    <row r="615" spans="2:6" ht="14.25" customHeight="1">
      <c r="B615" s="19"/>
      <c r="C615" s="19"/>
      <c r="D615" s="13"/>
      <c r="E615" s="13"/>
      <c r="F615" s="13"/>
    </row>
    <row r="616" spans="2:6" ht="14.25" customHeight="1">
      <c r="B616" s="19"/>
      <c r="C616" s="19"/>
      <c r="D616" s="13"/>
      <c r="E616" s="13"/>
      <c r="F616" s="13"/>
    </row>
    <row r="617" spans="2:6" ht="14.25" customHeight="1">
      <c r="B617" s="19"/>
      <c r="C617" s="19"/>
      <c r="D617" s="13"/>
      <c r="E617" s="13"/>
      <c r="F617" s="13"/>
    </row>
    <row r="618" spans="2:6" ht="14.25" customHeight="1">
      <c r="B618" s="19"/>
      <c r="C618" s="19"/>
      <c r="D618" s="13"/>
      <c r="E618" s="13"/>
      <c r="F618" s="13"/>
    </row>
    <row r="619" spans="2:6" ht="14.25" customHeight="1">
      <c r="B619" s="19"/>
      <c r="C619" s="19"/>
      <c r="D619" s="13"/>
      <c r="E619" s="13"/>
      <c r="F619" s="13"/>
    </row>
    <row r="620" spans="2:6" ht="14.25" customHeight="1">
      <c r="B620" s="19"/>
      <c r="C620" s="19"/>
      <c r="D620" s="13"/>
      <c r="E620" s="13"/>
      <c r="F620" s="13"/>
    </row>
    <row r="621" spans="2:6" ht="14.25" customHeight="1">
      <c r="B621" s="19"/>
      <c r="C621" s="19"/>
      <c r="D621" s="13"/>
      <c r="E621" s="13"/>
      <c r="F621" s="13"/>
    </row>
    <row r="622" spans="2:6" ht="14.25" customHeight="1">
      <c r="B622" s="19"/>
      <c r="C622" s="19"/>
      <c r="D622" s="13"/>
      <c r="E622" s="13"/>
      <c r="F622" s="13"/>
    </row>
    <row r="623" spans="2:6" ht="14.25" customHeight="1">
      <c r="B623" s="19"/>
      <c r="C623" s="19"/>
      <c r="D623" s="13"/>
      <c r="E623" s="13"/>
      <c r="F623" s="13"/>
    </row>
    <row r="624" spans="2:6" ht="14.25" customHeight="1">
      <c r="B624" s="19"/>
      <c r="C624" s="19"/>
      <c r="D624" s="13"/>
      <c r="E624" s="13"/>
      <c r="F624" s="13"/>
    </row>
    <row r="625" spans="2:6" ht="14.25" customHeight="1">
      <c r="B625" s="19"/>
      <c r="C625" s="19"/>
      <c r="D625" s="13"/>
      <c r="E625" s="13"/>
      <c r="F625" s="13"/>
    </row>
    <row r="626" spans="2:6" ht="14.25" customHeight="1">
      <c r="B626" s="19"/>
      <c r="C626" s="19"/>
      <c r="D626" s="13"/>
      <c r="E626" s="13"/>
      <c r="F626" s="13"/>
    </row>
    <row r="627" spans="2:6" ht="14.25" customHeight="1">
      <c r="B627" s="19"/>
      <c r="C627" s="19"/>
      <c r="D627" s="13"/>
      <c r="E627" s="13"/>
      <c r="F627" s="13"/>
    </row>
    <row r="628" spans="2:6" ht="14.25" customHeight="1">
      <c r="B628" s="19"/>
      <c r="C628" s="19"/>
      <c r="D628" s="13"/>
      <c r="E628" s="13"/>
      <c r="F628" s="13"/>
    </row>
    <row r="629" spans="2:6" ht="14.25" customHeight="1">
      <c r="B629" s="19"/>
      <c r="C629" s="19"/>
      <c r="D629" s="13"/>
      <c r="E629" s="13"/>
      <c r="F629" s="13"/>
    </row>
    <row r="630" spans="2:6" ht="14.25" customHeight="1">
      <c r="B630" s="19"/>
      <c r="C630" s="19"/>
      <c r="D630" s="13"/>
      <c r="E630" s="13"/>
      <c r="F630" s="13"/>
    </row>
    <row r="631" spans="2:6" ht="14.25" customHeight="1">
      <c r="B631" s="19"/>
      <c r="C631" s="19"/>
      <c r="D631" s="13"/>
      <c r="E631" s="13"/>
      <c r="F631" s="13"/>
    </row>
    <row r="632" spans="2:6" ht="14.25" customHeight="1">
      <c r="B632" s="19"/>
      <c r="C632" s="19"/>
      <c r="D632" s="13"/>
      <c r="E632" s="13"/>
      <c r="F632" s="13"/>
    </row>
    <row r="633" spans="2:6" ht="14.25" customHeight="1">
      <c r="B633" s="19"/>
      <c r="C633" s="19"/>
      <c r="D633" s="13"/>
      <c r="E633" s="13"/>
      <c r="F633" s="13"/>
    </row>
    <row r="634" spans="2:6" ht="14.25" customHeight="1">
      <c r="B634" s="19"/>
      <c r="C634" s="19"/>
      <c r="D634" s="13"/>
      <c r="E634" s="13"/>
      <c r="F634" s="13"/>
    </row>
    <row r="635" spans="2:6" ht="14.25" customHeight="1">
      <c r="B635" s="19"/>
      <c r="C635" s="19"/>
      <c r="D635" s="13"/>
      <c r="E635" s="13"/>
      <c r="F635" s="13"/>
    </row>
    <row r="636" spans="2:6" ht="14.25" customHeight="1">
      <c r="B636" s="19"/>
      <c r="C636" s="19"/>
      <c r="D636" s="13"/>
      <c r="E636" s="13"/>
      <c r="F636" s="13"/>
    </row>
    <row r="637" spans="2:6" ht="14.25" customHeight="1">
      <c r="B637" s="19"/>
      <c r="C637" s="19"/>
      <c r="D637" s="13"/>
      <c r="E637" s="13"/>
      <c r="F637" s="13"/>
    </row>
    <row r="638" spans="2:6" ht="14.25" customHeight="1">
      <c r="B638" s="19"/>
      <c r="C638" s="19"/>
      <c r="D638" s="13"/>
      <c r="E638" s="13"/>
      <c r="F638" s="13"/>
    </row>
    <row r="639" spans="2:6" ht="14.25" customHeight="1">
      <c r="B639" s="19"/>
      <c r="C639" s="19"/>
      <c r="D639" s="13"/>
      <c r="E639" s="13"/>
      <c r="F639" s="13"/>
    </row>
    <row r="640" spans="2:6" ht="14.25" customHeight="1">
      <c r="B640" s="19"/>
      <c r="C640" s="19"/>
      <c r="D640" s="13"/>
      <c r="E640" s="13"/>
      <c r="F640" s="13"/>
    </row>
    <row r="641" spans="2:6" ht="14.25" customHeight="1">
      <c r="B641" s="19"/>
      <c r="C641" s="19"/>
      <c r="D641" s="13"/>
      <c r="E641" s="13"/>
      <c r="F641" s="13"/>
    </row>
    <row r="642" spans="2:6" ht="14.25" customHeight="1">
      <c r="B642" s="19"/>
      <c r="C642" s="19"/>
      <c r="D642" s="13"/>
      <c r="E642" s="13"/>
      <c r="F642" s="13"/>
    </row>
    <row r="643" spans="2:6" ht="14.25" customHeight="1">
      <c r="B643" s="19"/>
      <c r="C643" s="19"/>
      <c r="D643" s="13"/>
      <c r="E643" s="13"/>
      <c r="F643" s="13"/>
    </row>
    <row r="644" spans="2:6" ht="14.25" customHeight="1">
      <c r="B644" s="19"/>
      <c r="C644" s="19"/>
      <c r="D644" s="13"/>
      <c r="E644" s="13"/>
      <c r="F644" s="13"/>
    </row>
    <row r="645" spans="2:6" ht="14.25" customHeight="1">
      <c r="B645" s="19"/>
      <c r="C645" s="19"/>
      <c r="D645" s="13"/>
      <c r="E645" s="13"/>
      <c r="F645" s="13"/>
    </row>
    <row r="646" spans="2:6" ht="14.25" customHeight="1">
      <c r="B646" s="19"/>
      <c r="C646" s="19"/>
      <c r="D646" s="13"/>
      <c r="E646" s="13"/>
      <c r="F646" s="13"/>
    </row>
    <row r="647" spans="2:6" ht="14.25" customHeight="1">
      <c r="B647" s="19"/>
      <c r="C647" s="19"/>
      <c r="D647" s="13"/>
      <c r="E647" s="13"/>
      <c r="F647" s="13"/>
    </row>
    <row r="648" spans="2:6" ht="14.25" customHeight="1">
      <c r="B648" s="19"/>
      <c r="C648" s="19"/>
      <c r="D648" s="13"/>
      <c r="E648" s="13"/>
      <c r="F648" s="13"/>
    </row>
    <row r="649" spans="2:6" ht="14.25" customHeight="1">
      <c r="B649" s="19"/>
      <c r="C649" s="19"/>
      <c r="D649" s="13"/>
      <c r="E649" s="13"/>
      <c r="F649" s="13"/>
    </row>
    <row r="650" spans="2:6" ht="14.25" customHeight="1">
      <c r="B650" s="19"/>
      <c r="C650" s="19"/>
      <c r="D650" s="13"/>
      <c r="E650" s="13"/>
      <c r="F650" s="13"/>
    </row>
    <row r="651" spans="2:6" ht="14.25" customHeight="1">
      <c r="B651" s="19"/>
      <c r="C651" s="19"/>
      <c r="D651" s="13"/>
      <c r="E651" s="13"/>
      <c r="F651" s="13"/>
    </row>
    <row r="652" spans="2:6" ht="14.25" customHeight="1">
      <c r="B652" s="19"/>
      <c r="C652" s="19"/>
      <c r="D652" s="13"/>
      <c r="E652" s="13"/>
      <c r="F652" s="13"/>
    </row>
    <row r="653" spans="2:6" ht="14.25" customHeight="1">
      <c r="B653" s="19"/>
      <c r="C653" s="19"/>
      <c r="D653" s="13"/>
      <c r="E653" s="13"/>
      <c r="F653" s="13"/>
    </row>
    <row r="654" spans="2:6" ht="14.25" customHeight="1">
      <c r="B654" s="19"/>
      <c r="C654" s="19"/>
      <c r="D654" s="13"/>
      <c r="E654" s="13"/>
      <c r="F654" s="13"/>
    </row>
    <row r="655" spans="2:6" ht="14.25" customHeight="1">
      <c r="B655" s="19"/>
      <c r="C655" s="19"/>
      <c r="D655" s="13"/>
      <c r="E655" s="13"/>
      <c r="F655" s="13"/>
    </row>
    <row r="656" spans="2:6" ht="14.25" customHeight="1">
      <c r="B656" s="19"/>
      <c r="C656" s="19"/>
      <c r="D656" s="13"/>
      <c r="E656" s="13"/>
      <c r="F656" s="13"/>
    </row>
    <row r="657" spans="2:6" ht="14.25" customHeight="1">
      <c r="B657" s="19"/>
      <c r="C657" s="19"/>
      <c r="D657" s="13"/>
      <c r="E657" s="13"/>
      <c r="F657" s="13"/>
    </row>
    <row r="658" spans="2:6" ht="14.25" customHeight="1">
      <c r="B658" s="19"/>
      <c r="C658" s="19"/>
      <c r="D658" s="13"/>
      <c r="E658" s="13"/>
      <c r="F658" s="13"/>
    </row>
    <row r="659" spans="2:6" ht="14.25" customHeight="1">
      <c r="B659" s="19"/>
      <c r="C659" s="19"/>
      <c r="D659" s="13"/>
      <c r="E659" s="13"/>
      <c r="F659" s="13"/>
    </row>
    <row r="660" spans="2:6" ht="14.25" customHeight="1">
      <c r="B660" s="19"/>
      <c r="C660" s="19"/>
      <c r="D660" s="13"/>
      <c r="E660" s="13"/>
      <c r="F660" s="13"/>
    </row>
    <row r="661" spans="2:6" ht="14.25" customHeight="1">
      <c r="B661" s="19"/>
      <c r="C661" s="19"/>
      <c r="D661" s="13"/>
      <c r="E661" s="13"/>
      <c r="F661" s="13"/>
    </row>
    <row r="662" spans="2:6" ht="14.25" customHeight="1">
      <c r="B662" s="19"/>
      <c r="C662" s="19"/>
      <c r="D662" s="13"/>
      <c r="E662" s="13"/>
      <c r="F662" s="13"/>
    </row>
    <row r="663" spans="2:6" ht="14.25" customHeight="1">
      <c r="B663" s="19"/>
      <c r="C663" s="19"/>
      <c r="D663" s="13"/>
      <c r="E663" s="13"/>
      <c r="F663" s="13"/>
    </row>
    <row r="664" spans="2:6" ht="14.25" customHeight="1">
      <c r="B664" s="19"/>
      <c r="C664" s="19"/>
      <c r="D664" s="13"/>
      <c r="E664" s="13"/>
      <c r="F664" s="13"/>
    </row>
    <row r="665" spans="2:6" ht="14.25" customHeight="1">
      <c r="B665" s="19"/>
      <c r="C665" s="19"/>
      <c r="D665" s="13"/>
      <c r="E665" s="13"/>
      <c r="F665" s="13"/>
    </row>
    <row r="666" spans="2:6" ht="14.25" customHeight="1">
      <c r="B666" s="19"/>
      <c r="C666" s="19"/>
      <c r="D666" s="13"/>
      <c r="E666" s="13"/>
      <c r="F666" s="13"/>
    </row>
    <row r="667" spans="2:6" ht="14.25" customHeight="1">
      <c r="B667" s="19"/>
      <c r="C667" s="19"/>
      <c r="D667" s="13"/>
      <c r="E667" s="13"/>
      <c r="F667" s="13"/>
    </row>
    <row r="668" spans="2:6" ht="14.25" customHeight="1">
      <c r="B668" s="19"/>
      <c r="C668" s="19"/>
      <c r="D668" s="13"/>
      <c r="E668" s="13"/>
      <c r="F668" s="13"/>
    </row>
    <row r="669" spans="2:6" ht="14.25" customHeight="1">
      <c r="B669" s="19"/>
      <c r="C669" s="19"/>
      <c r="D669" s="13"/>
      <c r="E669" s="13"/>
      <c r="F669" s="13"/>
    </row>
    <row r="670" spans="2:6" ht="14.25" customHeight="1">
      <c r="B670" s="19"/>
      <c r="C670" s="19"/>
      <c r="D670" s="13"/>
      <c r="E670" s="13"/>
      <c r="F670" s="13"/>
    </row>
    <row r="671" spans="2:6" ht="14.25" customHeight="1">
      <c r="B671" s="19"/>
      <c r="C671" s="19"/>
      <c r="D671" s="13"/>
      <c r="E671" s="13"/>
      <c r="F671" s="13"/>
    </row>
    <row r="672" spans="2:6" ht="14.25" customHeight="1">
      <c r="B672" s="19"/>
      <c r="C672" s="19"/>
      <c r="D672" s="13"/>
      <c r="E672" s="13"/>
      <c r="F672" s="13"/>
    </row>
    <row r="673" spans="2:6" ht="14.25" customHeight="1">
      <c r="B673" s="19"/>
      <c r="C673" s="19"/>
      <c r="D673" s="13"/>
      <c r="E673" s="13"/>
      <c r="F673" s="13"/>
    </row>
    <row r="674" spans="2:6" ht="14.25" customHeight="1">
      <c r="B674" s="19"/>
      <c r="C674" s="19"/>
      <c r="D674" s="13"/>
      <c r="E674" s="13"/>
      <c r="F674" s="13"/>
    </row>
    <row r="675" spans="2:6" ht="14.25" customHeight="1">
      <c r="B675" s="19"/>
      <c r="C675" s="19"/>
      <c r="D675" s="13"/>
      <c r="E675" s="13"/>
      <c r="F675" s="13"/>
    </row>
    <row r="676" spans="2:6" ht="14.25" customHeight="1">
      <c r="B676" s="19"/>
      <c r="C676" s="19"/>
      <c r="D676" s="13"/>
      <c r="E676" s="13"/>
      <c r="F676" s="13"/>
    </row>
    <row r="677" spans="2:6" ht="14.25" customHeight="1">
      <c r="B677" s="19"/>
      <c r="C677" s="19"/>
      <c r="D677" s="13"/>
      <c r="E677" s="13"/>
      <c r="F677" s="13"/>
    </row>
    <row r="678" spans="2:6" ht="14.25" customHeight="1">
      <c r="B678" s="19"/>
      <c r="C678" s="19"/>
      <c r="D678" s="13"/>
      <c r="E678" s="13"/>
      <c r="F678" s="13"/>
    </row>
    <row r="679" spans="2:6" ht="14.25" customHeight="1">
      <c r="B679" s="19"/>
      <c r="C679" s="19"/>
      <c r="D679" s="13"/>
      <c r="E679" s="13"/>
      <c r="F679" s="13"/>
    </row>
    <row r="680" spans="2:6" ht="14.25" customHeight="1">
      <c r="B680" s="19"/>
      <c r="C680" s="19"/>
      <c r="D680" s="13"/>
      <c r="E680" s="13"/>
      <c r="F680" s="13"/>
    </row>
    <row r="681" spans="2:6" ht="14.25" customHeight="1">
      <c r="B681" s="19"/>
      <c r="C681" s="19"/>
      <c r="D681" s="13"/>
      <c r="E681" s="13"/>
      <c r="F681" s="13"/>
    </row>
    <row r="682" spans="2:6" ht="14.25" customHeight="1">
      <c r="B682" s="19"/>
      <c r="C682" s="19"/>
      <c r="D682" s="13"/>
      <c r="E682" s="13"/>
      <c r="F682" s="13"/>
    </row>
    <row r="683" spans="2:6" ht="14.25" customHeight="1">
      <c r="B683" s="19"/>
      <c r="C683" s="19"/>
      <c r="D683" s="13"/>
      <c r="E683" s="13"/>
      <c r="F683" s="13"/>
    </row>
    <row r="684" spans="2:6" ht="14.25" customHeight="1">
      <c r="B684" s="19"/>
      <c r="C684" s="19"/>
      <c r="D684" s="13"/>
      <c r="E684" s="13"/>
      <c r="F684" s="13"/>
    </row>
    <row r="685" spans="2:6" ht="14.25" customHeight="1">
      <c r="B685" s="19"/>
      <c r="C685" s="19"/>
      <c r="D685" s="13"/>
      <c r="E685" s="13"/>
      <c r="F685" s="13"/>
    </row>
    <row r="686" spans="2:6" ht="14.25" customHeight="1">
      <c r="B686" s="19"/>
      <c r="C686" s="19"/>
      <c r="D686" s="13"/>
      <c r="E686" s="13"/>
      <c r="F686" s="13"/>
    </row>
    <row r="687" spans="2:6" ht="14.25" customHeight="1">
      <c r="B687" s="19"/>
      <c r="C687" s="19"/>
      <c r="D687" s="13"/>
      <c r="E687" s="13"/>
      <c r="F687" s="13"/>
    </row>
    <row r="688" spans="2:6" ht="14.25" customHeight="1">
      <c r="B688" s="19"/>
      <c r="C688" s="19"/>
      <c r="D688" s="13"/>
      <c r="E688" s="13"/>
      <c r="F688" s="13"/>
    </row>
    <row r="689" spans="2:6" ht="14.25" customHeight="1">
      <c r="B689" s="19"/>
      <c r="C689" s="19"/>
      <c r="D689" s="13"/>
      <c r="E689" s="13"/>
      <c r="F689" s="13"/>
    </row>
    <row r="690" spans="2:6" ht="14.25" customHeight="1">
      <c r="B690" s="19"/>
      <c r="C690" s="19"/>
      <c r="D690" s="13"/>
      <c r="E690" s="13"/>
      <c r="F690" s="13"/>
    </row>
    <row r="691" spans="2:6" ht="14.25" customHeight="1">
      <c r="B691" s="19"/>
      <c r="C691" s="19"/>
      <c r="D691" s="13"/>
      <c r="E691" s="13"/>
      <c r="F691" s="13"/>
    </row>
    <row r="692" spans="2:6" ht="14.25" customHeight="1">
      <c r="B692" s="19"/>
      <c r="C692" s="19"/>
      <c r="D692" s="13"/>
      <c r="E692" s="13"/>
      <c r="F692" s="13"/>
    </row>
    <row r="693" spans="2:6" ht="14.25" customHeight="1">
      <c r="B693" s="19"/>
      <c r="C693" s="19"/>
      <c r="D693" s="13"/>
      <c r="E693" s="13"/>
      <c r="F693" s="13"/>
    </row>
    <row r="694" spans="2:6" ht="14.25" customHeight="1">
      <c r="B694" s="19"/>
      <c r="C694" s="19"/>
      <c r="D694" s="13"/>
      <c r="E694" s="13"/>
      <c r="F694" s="13"/>
    </row>
    <row r="695" spans="2:6" ht="14.25" customHeight="1">
      <c r="B695" s="19"/>
      <c r="C695" s="19"/>
      <c r="D695" s="13"/>
      <c r="E695" s="13"/>
      <c r="F695" s="13"/>
    </row>
    <row r="696" spans="2:6" ht="14.25" customHeight="1">
      <c r="B696" s="19"/>
      <c r="C696" s="19"/>
      <c r="D696" s="13"/>
      <c r="E696" s="13"/>
      <c r="F696" s="13"/>
    </row>
    <row r="697" spans="2:6" ht="14.25" customHeight="1">
      <c r="B697" s="19"/>
      <c r="C697" s="19"/>
      <c r="D697" s="13"/>
      <c r="E697" s="13"/>
      <c r="F697" s="13"/>
    </row>
    <row r="698" spans="2:6" ht="14.25" customHeight="1">
      <c r="B698" s="19"/>
      <c r="C698" s="19"/>
      <c r="D698" s="13"/>
      <c r="E698" s="13"/>
      <c r="F698" s="13"/>
    </row>
    <row r="699" spans="2:6" ht="14.25" customHeight="1">
      <c r="B699" s="19"/>
      <c r="C699" s="19"/>
      <c r="D699" s="13"/>
      <c r="E699" s="13"/>
      <c r="F699" s="13"/>
    </row>
    <row r="700" spans="2:6" ht="14.25" customHeight="1">
      <c r="B700" s="19"/>
      <c r="C700" s="19"/>
      <c r="D700" s="13"/>
      <c r="E700" s="13"/>
      <c r="F700" s="13"/>
    </row>
    <row r="701" spans="2:6" ht="14.25" customHeight="1">
      <c r="B701" s="19"/>
      <c r="C701" s="19"/>
      <c r="D701" s="13"/>
      <c r="E701" s="13"/>
      <c r="F701" s="13"/>
    </row>
    <row r="702" spans="2:6" ht="14.25" customHeight="1">
      <c r="B702" s="19"/>
      <c r="C702" s="19"/>
      <c r="D702" s="13"/>
      <c r="E702" s="13"/>
      <c r="F702" s="13"/>
    </row>
    <row r="703" spans="2:6" ht="14.25" customHeight="1">
      <c r="B703" s="19"/>
      <c r="C703" s="19"/>
      <c r="D703" s="13"/>
      <c r="E703" s="13"/>
      <c r="F703" s="13"/>
    </row>
    <row r="704" spans="2:6" ht="14.25" customHeight="1">
      <c r="B704" s="19"/>
      <c r="C704" s="19"/>
      <c r="D704" s="13"/>
      <c r="E704" s="13"/>
      <c r="F704" s="13"/>
    </row>
    <row r="705" spans="2:6" ht="14.25" customHeight="1">
      <c r="B705" s="19"/>
      <c r="C705" s="19"/>
      <c r="D705" s="13"/>
      <c r="E705" s="13"/>
      <c r="F705" s="13"/>
    </row>
    <row r="706" spans="2:6" ht="14.25" customHeight="1">
      <c r="B706" s="19"/>
      <c r="C706" s="19"/>
      <c r="D706" s="13"/>
      <c r="E706" s="13"/>
      <c r="F706" s="13"/>
    </row>
    <row r="707" spans="2:6" ht="14.25" customHeight="1">
      <c r="B707" s="19"/>
      <c r="C707" s="19"/>
      <c r="D707" s="13"/>
      <c r="E707" s="13"/>
      <c r="F707" s="13"/>
    </row>
    <row r="708" spans="2:6" ht="14.25" customHeight="1">
      <c r="B708" s="19"/>
      <c r="C708" s="19"/>
      <c r="D708" s="13"/>
      <c r="E708" s="13"/>
      <c r="F708" s="13"/>
    </row>
    <row r="709" spans="2:6" ht="14.25" customHeight="1">
      <c r="B709" s="19"/>
      <c r="C709" s="19"/>
      <c r="D709" s="13"/>
      <c r="E709" s="13"/>
      <c r="F709" s="13"/>
    </row>
    <row r="710" spans="2:6" ht="14.25" customHeight="1">
      <c r="B710" s="19"/>
      <c r="C710" s="19"/>
      <c r="D710" s="13"/>
      <c r="E710" s="13"/>
      <c r="F710" s="13"/>
    </row>
    <row r="711" spans="2:6" ht="14.25" customHeight="1">
      <c r="B711" s="19"/>
      <c r="C711" s="19"/>
      <c r="D711" s="13"/>
      <c r="E711" s="13"/>
      <c r="F711" s="13"/>
    </row>
    <row r="712" spans="2:6" ht="14.25" customHeight="1">
      <c r="B712" s="19"/>
      <c r="C712" s="19"/>
      <c r="D712" s="13"/>
      <c r="E712" s="13"/>
      <c r="F712" s="13"/>
    </row>
    <row r="713" spans="2:6" ht="14.25" customHeight="1">
      <c r="B713" s="19"/>
      <c r="C713" s="19"/>
      <c r="D713" s="13"/>
      <c r="E713" s="13"/>
      <c r="F713" s="13"/>
    </row>
    <row r="714" spans="2:6" ht="14.25" customHeight="1">
      <c r="B714" s="19"/>
      <c r="C714" s="19"/>
      <c r="D714" s="13"/>
      <c r="E714" s="13"/>
      <c r="F714" s="13"/>
    </row>
    <row r="715" spans="2:6" ht="14.25" customHeight="1">
      <c r="B715" s="19"/>
      <c r="C715" s="19"/>
      <c r="D715" s="13"/>
      <c r="E715" s="13"/>
      <c r="F715" s="13"/>
    </row>
    <row r="716" spans="2:6" ht="14.25" customHeight="1">
      <c r="B716" s="19"/>
      <c r="C716" s="19"/>
      <c r="D716" s="13"/>
      <c r="E716" s="13"/>
      <c r="F716" s="13"/>
    </row>
    <row r="717" spans="2:6" ht="14.25" customHeight="1">
      <c r="B717" s="19"/>
      <c r="C717" s="19"/>
      <c r="D717" s="13"/>
      <c r="E717" s="13"/>
      <c r="F717" s="13"/>
    </row>
    <row r="718" spans="2:6" ht="14.25" customHeight="1">
      <c r="B718" s="19"/>
      <c r="C718" s="19"/>
      <c r="D718" s="13"/>
      <c r="E718" s="13"/>
      <c r="F718" s="13"/>
    </row>
    <row r="719" spans="2:6" ht="14.25" customHeight="1">
      <c r="B719" s="19"/>
      <c r="C719" s="19"/>
      <c r="D719" s="13"/>
      <c r="E719" s="13"/>
      <c r="F719" s="13"/>
    </row>
    <row r="720" spans="2:6" ht="14.25" customHeight="1">
      <c r="B720" s="19"/>
      <c r="C720" s="19"/>
      <c r="D720" s="13"/>
      <c r="E720" s="13"/>
      <c r="F720" s="13"/>
    </row>
    <row r="721" spans="2:6" ht="14.25" customHeight="1">
      <c r="B721" s="19"/>
      <c r="C721" s="19"/>
      <c r="D721" s="13"/>
      <c r="E721" s="13"/>
      <c r="F721" s="13"/>
    </row>
    <row r="722" spans="2:6" ht="14.25" customHeight="1">
      <c r="B722" s="19"/>
      <c r="C722" s="19"/>
      <c r="D722" s="13"/>
      <c r="E722" s="13"/>
      <c r="F722" s="13"/>
    </row>
    <row r="723" spans="2:6" ht="14.25" customHeight="1">
      <c r="B723" s="19"/>
      <c r="C723" s="19"/>
      <c r="D723" s="13"/>
      <c r="E723" s="13"/>
      <c r="F723" s="13"/>
    </row>
    <row r="724" spans="2:6" ht="14.25" customHeight="1">
      <c r="B724" s="19"/>
      <c r="C724" s="19"/>
      <c r="D724" s="13"/>
      <c r="E724" s="13"/>
      <c r="F724" s="13"/>
    </row>
    <row r="725" spans="2:6" ht="14.25" customHeight="1">
      <c r="B725" s="19"/>
      <c r="C725" s="19"/>
      <c r="D725" s="13"/>
      <c r="E725" s="13"/>
      <c r="F725" s="13"/>
    </row>
    <row r="726" spans="2:6" ht="14.25" customHeight="1">
      <c r="B726" s="19"/>
      <c r="C726" s="19"/>
      <c r="D726" s="13"/>
      <c r="E726" s="13"/>
      <c r="F726" s="13"/>
    </row>
    <row r="727" spans="2:6" ht="14.25" customHeight="1">
      <c r="B727" s="19"/>
      <c r="C727" s="19"/>
      <c r="D727" s="13"/>
      <c r="E727" s="13"/>
      <c r="F727" s="13"/>
    </row>
    <row r="728" spans="2:6" ht="14.25" customHeight="1">
      <c r="B728" s="19"/>
      <c r="C728" s="19"/>
      <c r="D728" s="13"/>
      <c r="E728" s="13"/>
      <c r="F728" s="13"/>
    </row>
    <row r="729" spans="2:6" ht="14.25" customHeight="1">
      <c r="B729" s="19"/>
      <c r="C729" s="19"/>
      <c r="D729" s="13"/>
      <c r="E729" s="13"/>
      <c r="F729" s="13"/>
    </row>
    <row r="730" spans="2:6" ht="14.25" customHeight="1">
      <c r="B730" s="19"/>
      <c r="C730" s="19"/>
      <c r="D730" s="13"/>
      <c r="E730" s="13"/>
      <c r="F730" s="13"/>
    </row>
    <row r="731" spans="2:6" ht="14.25" customHeight="1">
      <c r="B731" s="19"/>
      <c r="C731" s="19"/>
      <c r="D731" s="13"/>
      <c r="E731" s="13"/>
      <c r="F731" s="13"/>
    </row>
    <row r="732" spans="2:6" ht="14.25" customHeight="1">
      <c r="B732" s="19"/>
      <c r="C732" s="19"/>
      <c r="D732" s="13"/>
      <c r="E732" s="13"/>
      <c r="F732" s="13"/>
    </row>
    <row r="733" spans="2:6" ht="14.25" customHeight="1">
      <c r="B733" s="19"/>
      <c r="C733" s="19"/>
      <c r="D733" s="13"/>
      <c r="E733" s="13"/>
      <c r="F733" s="13"/>
    </row>
    <row r="734" spans="2:6" ht="14.25" customHeight="1">
      <c r="B734" s="19"/>
      <c r="C734" s="19"/>
      <c r="D734" s="13"/>
      <c r="E734" s="13"/>
      <c r="F734" s="13"/>
    </row>
    <row r="735" spans="2:6" ht="14.25" customHeight="1">
      <c r="B735" s="19"/>
      <c r="C735" s="19"/>
      <c r="D735" s="13"/>
      <c r="E735" s="13"/>
      <c r="F735" s="13"/>
    </row>
    <row r="736" spans="2:6" ht="14.25" customHeight="1">
      <c r="B736" s="19"/>
      <c r="C736" s="19"/>
      <c r="D736" s="13"/>
      <c r="E736" s="13"/>
      <c r="F736" s="13"/>
    </row>
    <row r="737" spans="2:6" ht="14.25" customHeight="1">
      <c r="B737" s="19"/>
      <c r="C737" s="19"/>
      <c r="D737" s="13"/>
      <c r="E737" s="13"/>
      <c r="F737" s="13"/>
    </row>
    <row r="738" spans="2:6" ht="14.25" customHeight="1">
      <c r="B738" s="19"/>
      <c r="C738" s="19"/>
      <c r="D738" s="13"/>
      <c r="E738" s="13"/>
      <c r="F738" s="13"/>
    </row>
    <row r="739" spans="2:6" ht="14.25" customHeight="1">
      <c r="B739" s="19"/>
      <c r="C739" s="19"/>
      <c r="D739" s="13"/>
      <c r="E739" s="13"/>
      <c r="F739" s="13"/>
    </row>
    <row r="740" spans="2:6" ht="14.25" customHeight="1">
      <c r="B740" s="19"/>
      <c r="C740" s="19"/>
      <c r="D740" s="13"/>
      <c r="E740" s="13"/>
      <c r="F740" s="13"/>
    </row>
    <row r="741" spans="2:6" ht="14.25" customHeight="1">
      <c r="B741" s="19"/>
      <c r="C741" s="19"/>
      <c r="D741" s="13"/>
      <c r="E741" s="13"/>
      <c r="F741" s="13"/>
    </row>
    <row r="742" spans="2:6" ht="14.25" customHeight="1">
      <c r="B742" s="19"/>
      <c r="C742" s="19"/>
      <c r="D742" s="13"/>
      <c r="E742" s="13"/>
      <c r="F742" s="13"/>
    </row>
    <row r="743" spans="2:6" ht="14.25" customHeight="1">
      <c r="B743" s="19"/>
      <c r="C743" s="19"/>
      <c r="D743" s="13"/>
      <c r="E743" s="13"/>
      <c r="F743" s="13"/>
    </row>
    <row r="744" spans="2:6" ht="14.25" customHeight="1">
      <c r="B744" s="19"/>
      <c r="C744" s="19"/>
      <c r="D744" s="13"/>
      <c r="E744" s="13"/>
      <c r="F744" s="13"/>
    </row>
    <row r="745" spans="2:6" ht="14.25" customHeight="1">
      <c r="B745" s="19"/>
      <c r="C745" s="19"/>
      <c r="D745" s="13"/>
      <c r="E745" s="13"/>
      <c r="F745" s="13"/>
    </row>
    <row r="746" spans="2:6" ht="14.25" customHeight="1">
      <c r="B746" s="19"/>
      <c r="C746" s="19"/>
      <c r="D746" s="13"/>
      <c r="E746" s="13"/>
      <c r="F746" s="13"/>
    </row>
    <row r="747" spans="2:6" ht="14.25" customHeight="1">
      <c r="B747" s="19"/>
      <c r="C747" s="19"/>
      <c r="D747" s="13"/>
      <c r="E747" s="13"/>
      <c r="F747" s="13"/>
    </row>
    <row r="748" spans="2:6" ht="14.25" customHeight="1">
      <c r="B748" s="19"/>
      <c r="C748" s="19"/>
      <c r="D748" s="13"/>
      <c r="E748" s="13"/>
      <c r="F748" s="13"/>
    </row>
    <row r="749" spans="2:6" ht="14.25" customHeight="1">
      <c r="B749" s="19"/>
      <c r="C749" s="19"/>
      <c r="D749" s="13"/>
      <c r="E749" s="13"/>
      <c r="F749" s="13"/>
    </row>
    <row r="750" spans="2:6" ht="14.25" customHeight="1">
      <c r="B750" s="19"/>
      <c r="C750" s="19"/>
      <c r="D750" s="13"/>
      <c r="E750" s="13"/>
      <c r="F750" s="13"/>
    </row>
    <row r="751" spans="2:6" ht="14.25" customHeight="1">
      <c r="B751" s="19"/>
      <c r="C751" s="19"/>
      <c r="D751" s="13"/>
      <c r="E751" s="13"/>
      <c r="F751" s="13"/>
    </row>
    <row r="752" spans="2:6" ht="14.25" customHeight="1">
      <c r="B752" s="19"/>
      <c r="C752" s="19"/>
      <c r="D752" s="13"/>
      <c r="E752" s="13"/>
      <c r="F752" s="13"/>
    </row>
    <row r="753" spans="2:6" ht="14.25" customHeight="1">
      <c r="B753" s="19"/>
      <c r="C753" s="19"/>
      <c r="D753" s="13"/>
      <c r="E753" s="13"/>
      <c r="F753" s="13"/>
    </row>
    <row r="754" spans="2:6" ht="14.25" customHeight="1">
      <c r="B754" s="19"/>
      <c r="C754" s="19"/>
      <c r="D754" s="13"/>
      <c r="E754" s="13"/>
      <c r="F754" s="13"/>
    </row>
    <row r="755" spans="2:6" ht="14.25" customHeight="1">
      <c r="B755" s="19"/>
      <c r="C755" s="19"/>
      <c r="D755" s="13"/>
      <c r="E755" s="13"/>
      <c r="F755" s="13"/>
    </row>
    <row r="756" spans="2:6" ht="14.25" customHeight="1">
      <c r="B756" s="19"/>
      <c r="C756" s="19"/>
      <c r="D756" s="13"/>
      <c r="E756" s="13"/>
      <c r="F756" s="13"/>
    </row>
    <row r="757" spans="2:6" ht="14.25" customHeight="1">
      <c r="B757" s="19"/>
      <c r="C757" s="19"/>
      <c r="D757" s="13"/>
      <c r="E757" s="13"/>
      <c r="F757" s="13"/>
    </row>
    <row r="758" spans="2:6" ht="14.25" customHeight="1">
      <c r="B758" s="19"/>
      <c r="C758" s="19"/>
      <c r="D758" s="13"/>
      <c r="E758" s="13"/>
      <c r="F758" s="13"/>
    </row>
    <row r="759" spans="2:6" ht="14.25" customHeight="1">
      <c r="B759" s="19"/>
      <c r="C759" s="19"/>
      <c r="D759" s="13"/>
      <c r="E759" s="13"/>
      <c r="F759" s="13"/>
    </row>
    <row r="760" spans="2:6" ht="14.25" customHeight="1">
      <c r="B760" s="19"/>
      <c r="C760" s="19"/>
      <c r="D760" s="13"/>
      <c r="E760" s="13"/>
      <c r="F760" s="13"/>
    </row>
    <row r="761" spans="2:6" ht="14.25" customHeight="1">
      <c r="B761" s="19"/>
      <c r="C761" s="19"/>
      <c r="D761" s="13"/>
      <c r="E761" s="13"/>
      <c r="F761" s="13"/>
    </row>
    <row r="762" spans="2:6" ht="14.25" customHeight="1">
      <c r="B762" s="19"/>
      <c r="C762" s="19"/>
      <c r="D762" s="13"/>
      <c r="E762" s="13"/>
      <c r="F762" s="13"/>
    </row>
    <row r="763" spans="2:6" ht="14.25" customHeight="1">
      <c r="B763" s="19"/>
      <c r="C763" s="19"/>
      <c r="D763" s="13"/>
      <c r="E763" s="13"/>
      <c r="F763" s="13"/>
    </row>
    <row r="764" spans="2:6" ht="14.25" customHeight="1">
      <c r="B764" s="19"/>
      <c r="C764" s="19"/>
      <c r="D764" s="13"/>
      <c r="E764" s="13"/>
      <c r="F764" s="13"/>
    </row>
    <row r="765" spans="2:6" ht="14.25" customHeight="1">
      <c r="B765" s="19"/>
      <c r="C765" s="19"/>
      <c r="D765" s="13"/>
      <c r="E765" s="13"/>
      <c r="F765" s="13"/>
    </row>
    <row r="766" spans="2:6" ht="14.25" customHeight="1">
      <c r="B766" s="19"/>
      <c r="C766" s="19"/>
      <c r="D766" s="13"/>
      <c r="E766" s="13"/>
      <c r="F766" s="13"/>
    </row>
    <row r="767" spans="2:6" ht="14.25" customHeight="1">
      <c r="B767" s="19"/>
      <c r="C767" s="19"/>
      <c r="D767" s="13"/>
      <c r="E767" s="13"/>
      <c r="F767" s="13"/>
    </row>
    <row r="768" spans="2:6" ht="14.25" customHeight="1">
      <c r="B768" s="19"/>
      <c r="C768" s="19"/>
      <c r="D768" s="13"/>
      <c r="E768" s="13"/>
      <c r="F768" s="13"/>
    </row>
    <row r="769" spans="2:6" ht="14.25" customHeight="1">
      <c r="B769" s="19"/>
      <c r="C769" s="19"/>
      <c r="D769" s="13"/>
      <c r="E769" s="13"/>
      <c r="F769" s="13"/>
    </row>
    <row r="770" spans="2:6" ht="14.25" customHeight="1">
      <c r="B770" s="19"/>
      <c r="C770" s="19"/>
      <c r="D770" s="13"/>
      <c r="E770" s="13"/>
      <c r="F770" s="13"/>
    </row>
    <row r="771" spans="2:6" ht="14.25" customHeight="1">
      <c r="B771" s="19"/>
      <c r="C771" s="19"/>
      <c r="D771" s="13"/>
      <c r="E771" s="13"/>
      <c r="F771" s="13"/>
    </row>
    <row r="772" spans="2:6" ht="14.25" customHeight="1">
      <c r="B772" s="19"/>
      <c r="C772" s="19"/>
      <c r="D772" s="13"/>
      <c r="E772" s="13"/>
      <c r="F772" s="13"/>
    </row>
    <row r="773" spans="2:6" ht="14.25" customHeight="1">
      <c r="B773" s="19"/>
      <c r="C773" s="19"/>
      <c r="D773" s="13"/>
      <c r="E773" s="13"/>
      <c r="F773" s="13"/>
    </row>
    <row r="774" spans="2:6" ht="14.25" customHeight="1">
      <c r="B774" s="19"/>
      <c r="C774" s="19"/>
      <c r="D774" s="13"/>
      <c r="E774" s="13"/>
      <c r="F774" s="13"/>
    </row>
    <row r="775" spans="2:6" ht="14.25" customHeight="1">
      <c r="B775" s="19"/>
      <c r="C775" s="19"/>
      <c r="D775" s="13"/>
      <c r="E775" s="13"/>
      <c r="F775" s="13"/>
    </row>
    <row r="776" spans="2:6" ht="14.25" customHeight="1">
      <c r="B776" s="19"/>
      <c r="C776" s="19"/>
      <c r="D776" s="13"/>
      <c r="E776" s="13"/>
      <c r="F776" s="13"/>
    </row>
    <row r="777" spans="2:6" ht="14.25" customHeight="1">
      <c r="B777" s="19"/>
      <c r="C777" s="19"/>
      <c r="D777" s="13"/>
      <c r="E777" s="13"/>
      <c r="F777" s="13"/>
    </row>
    <row r="778" spans="2:6" ht="14.25" customHeight="1">
      <c r="B778" s="19"/>
      <c r="C778" s="19"/>
      <c r="D778" s="13"/>
      <c r="E778" s="13"/>
      <c r="F778" s="13"/>
    </row>
    <row r="779" spans="2:6" ht="14.25" customHeight="1">
      <c r="B779" s="19"/>
      <c r="C779" s="19"/>
      <c r="D779" s="13"/>
      <c r="E779" s="13"/>
      <c r="F779" s="13"/>
    </row>
    <row r="780" spans="2:6" ht="14.25" customHeight="1">
      <c r="B780" s="19"/>
      <c r="C780" s="19"/>
      <c r="D780" s="13"/>
      <c r="E780" s="13"/>
      <c r="F780" s="13"/>
    </row>
    <row r="781" spans="2:6" ht="14.25" customHeight="1">
      <c r="B781" s="19"/>
      <c r="C781" s="19"/>
      <c r="D781" s="13"/>
      <c r="E781" s="13"/>
      <c r="F781" s="13"/>
    </row>
    <row r="782" spans="2:6" ht="14.25" customHeight="1">
      <c r="B782" s="19"/>
      <c r="C782" s="19"/>
      <c r="D782" s="13"/>
      <c r="E782" s="13"/>
      <c r="F782" s="13"/>
    </row>
    <row r="783" spans="2:6" ht="14.25" customHeight="1">
      <c r="B783" s="19"/>
      <c r="C783" s="19"/>
      <c r="D783" s="13"/>
      <c r="E783" s="13"/>
      <c r="F783" s="13"/>
    </row>
    <row r="784" spans="2:6" ht="14.25" customHeight="1">
      <c r="B784" s="19"/>
      <c r="C784" s="19"/>
      <c r="D784" s="13"/>
      <c r="E784" s="13"/>
      <c r="F784" s="13"/>
    </row>
    <row r="785" spans="2:6" ht="14.25" customHeight="1">
      <c r="B785" s="19"/>
      <c r="C785" s="19"/>
      <c r="D785" s="13"/>
      <c r="E785" s="13"/>
      <c r="F785" s="13"/>
    </row>
    <row r="786" spans="2:6" ht="14.25" customHeight="1">
      <c r="B786" s="19"/>
      <c r="C786" s="19"/>
      <c r="D786" s="13"/>
      <c r="E786" s="13"/>
      <c r="F786" s="13"/>
    </row>
    <row r="787" spans="2:6" ht="14.25" customHeight="1">
      <c r="B787" s="19"/>
      <c r="C787" s="19"/>
      <c r="D787" s="13"/>
      <c r="E787" s="13"/>
      <c r="F787" s="13"/>
    </row>
    <row r="788" spans="2:6" ht="14.25" customHeight="1">
      <c r="B788" s="19"/>
      <c r="C788" s="19"/>
      <c r="D788" s="13"/>
      <c r="E788" s="13"/>
      <c r="F788" s="13"/>
    </row>
    <row r="789" spans="2:6" ht="14.25" customHeight="1">
      <c r="B789" s="19"/>
      <c r="C789" s="19"/>
      <c r="D789" s="13"/>
      <c r="E789" s="13"/>
      <c r="F789" s="13"/>
    </row>
    <row r="790" spans="2:6" ht="14.25" customHeight="1">
      <c r="B790" s="19"/>
      <c r="C790" s="19"/>
      <c r="D790" s="13"/>
      <c r="E790" s="13"/>
      <c r="F790" s="13"/>
    </row>
    <row r="791" spans="2:6" ht="14.25" customHeight="1">
      <c r="B791" s="19"/>
      <c r="C791" s="19"/>
      <c r="D791" s="13"/>
      <c r="E791" s="13"/>
      <c r="F791" s="13"/>
    </row>
    <row r="792" spans="2:6" ht="14.25" customHeight="1">
      <c r="B792" s="19"/>
      <c r="C792" s="19"/>
      <c r="D792" s="13"/>
      <c r="E792" s="13"/>
      <c r="F792" s="13"/>
    </row>
    <row r="793" spans="2:6" ht="14.25" customHeight="1">
      <c r="B793" s="19"/>
      <c r="C793" s="19"/>
      <c r="D793" s="13"/>
      <c r="E793" s="13"/>
      <c r="F793" s="13"/>
    </row>
    <row r="794" spans="2:6" ht="14.25" customHeight="1">
      <c r="B794" s="19"/>
      <c r="C794" s="19"/>
      <c r="D794" s="13"/>
      <c r="E794" s="13"/>
      <c r="F794" s="13"/>
    </row>
    <row r="795" spans="2:6" ht="14.25" customHeight="1">
      <c r="B795" s="19"/>
      <c r="C795" s="19"/>
      <c r="D795" s="13"/>
      <c r="E795" s="13"/>
      <c r="F795" s="13"/>
    </row>
    <row r="796" spans="2:6" ht="14.25" customHeight="1">
      <c r="B796" s="19"/>
      <c r="C796" s="19"/>
      <c r="D796" s="13"/>
      <c r="E796" s="13"/>
      <c r="F796" s="13"/>
    </row>
    <row r="797" spans="2:6" ht="14.25" customHeight="1">
      <c r="B797" s="19"/>
      <c r="C797" s="19"/>
      <c r="D797" s="13"/>
      <c r="E797" s="13"/>
      <c r="F797" s="13"/>
    </row>
    <row r="798" spans="2:6" ht="14.25" customHeight="1">
      <c r="B798" s="19"/>
      <c r="C798" s="19"/>
      <c r="D798" s="13"/>
      <c r="E798" s="13"/>
      <c r="F798" s="13"/>
    </row>
    <row r="799" spans="2:6" ht="14.25" customHeight="1">
      <c r="B799" s="19"/>
      <c r="C799" s="19"/>
      <c r="D799" s="13"/>
      <c r="E799" s="13"/>
      <c r="F799" s="13"/>
    </row>
    <row r="800" spans="2:6" ht="14.25" customHeight="1">
      <c r="B800" s="19"/>
      <c r="C800" s="19"/>
      <c r="D800" s="13"/>
      <c r="E800" s="13"/>
      <c r="F800" s="13"/>
    </row>
    <row r="801" spans="2:6" ht="14.25" customHeight="1">
      <c r="B801" s="19"/>
      <c r="C801" s="19"/>
      <c r="D801" s="13"/>
      <c r="E801" s="13"/>
      <c r="F801" s="13"/>
    </row>
    <row r="802" spans="2:6" ht="14.25" customHeight="1">
      <c r="B802" s="19"/>
      <c r="C802" s="19"/>
      <c r="D802" s="13"/>
      <c r="E802" s="13"/>
      <c r="F802" s="13"/>
    </row>
    <row r="803" spans="2:6" ht="14.25" customHeight="1">
      <c r="B803" s="19"/>
      <c r="C803" s="19"/>
      <c r="D803" s="13"/>
      <c r="E803" s="13"/>
      <c r="F803" s="13"/>
    </row>
    <row r="804" spans="2:6" ht="14.25" customHeight="1">
      <c r="B804" s="19"/>
      <c r="C804" s="19"/>
      <c r="D804" s="13"/>
      <c r="E804" s="13"/>
      <c r="F804" s="13"/>
    </row>
    <row r="805" spans="2:6" ht="14.25" customHeight="1">
      <c r="B805" s="19"/>
      <c r="C805" s="19"/>
      <c r="D805" s="13"/>
      <c r="E805" s="13"/>
      <c r="F805" s="13"/>
    </row>
    <row r="806" spans="2:6" ht="14.25" customHeight="1">
      <c r="B806" s="19"/>
      <c r="C806" s="19"/>
      <c r="D806" s="13"/>
      <c r="E806" s="13"/>
      <c r="F806" s="13"/>
    </row>
    <row r="807" spans="2:6" ht="14.25" customHeight="1">
      <c r="B807" s="19"/>
      <c r="C807" s="19"/>
      <c r="D807" s="13"/>
      <c r="E807" s="13"/>
      <c r="F807" s="13"/>
    </row>
    <row r="808" spans="2:6" ht="14.25" customHeight="1">
      <c r="B808" s="19"/>
      <c r="C808" s="19"/>
      <c r="D808" s="13"/>
      <c r="E808" s="13"/>
      <c r="F808" s="13"/>
    </row>
    <row r="809" spans="2:6" ht="14.25" customHeight="1">
      <c r="B809" s="19"/>
      <c r="C809" s="19"/>
      <c r="D809" s="13"/>
      <c r="E809" s="13"/>
      <c r="F809" s="13"/>
    </row>
    <row r="810" spans="2:6" ht="14.25" customHeight="1">
      <c r="B810" s="19"/>
      <c r="C810" s="19"/>
      <c r="D810" s="13"/>
      <c r="E810" s="13"/>
      <c r="F810" s="13"/>
    </row>
    <row r="811" spans="2:6" ht="14.25" customHeight="1">
      <c r="B811" s="19"/>
      <c r="C811" s="19"/>
      <c r="D811" s="13"/>
      <c r="E811" s="13"/>
      <c r="F811" s="13"/>
    </row>
    <row r="812" spans="2:6" ht="14.25" customHeight="1">
      <c r="B812" s="19"/>
      <c r="C812" s="19"/>
      <c r="D812" s="13"/>
      <c r="E812" s="13"/>
      <c r="F812" s="13"/>
    </row>
    <row r="813" spans="2:6" ht="14.25" customHeight="1">
      <c r="B813" s="19"/>
      <c r="C813" s="19"/>
      <c r="D813" s="13"/>
      <c r="E813" s="13"/>
      <c r="F813" s="13"/>
    </row>
    <row r="814" spans="2:6" ht="14.25" customHeight="1">
      <c r="B814" s="19"/>
      <c r="C814" s="19"/>
      <c r="D814" s="13"/>
      <c r="E814" s="13"/>
      <c r="F814" s="13"/>
    </row>
    <row r="815" spans="2:6" ht="14.25" customHeight="1">
      <c r="B815" s="19"/>
      <c r="C815" s="19"/>
      <c r="D815" s="13"/>
      <c r="E815" s="13"/>
      <c r="F815" s="13"/>
    </row>
    <row r="816" spans="2:6" ht="14.25" customHeight="1">
      <c r="B816" s="19"/>
      <c r="C816" s="19"/>
      <c r="D816" s="13"/>
      <c r="E816" s="13"/>
      <c r="F816" s="13"/>
    </row>
    <row r="817" spans="2:6" ht="14.25" customHeight="1">
      <c r="B817" s="19"/>
      <c r="C817" s="19"/>
      <c r="D817" s="13"/>
      <c r="E817" s="13"/>
      <c r="F817" s="13"/>
    </row>
    <row r="818" spans="2:6" ht="14.25" customHeight="1">
      <c r="B818" s="19"/>
      <c r="C818" s="19"/>
      <c r="D818" s="13"/>
      <c r="E818" s="13"/>
      <c r="F818" s="13"/>
    </row>
    <row r="819" spans="2:6" ht="14.25" customHeight="1">
      <c r="B819" s="19"/>
      <c r="C819" s="19"/>
      <c r="D819" s="13"/>
      <c r="E819" s="13"/>
      <c r="F819" s="13"/>
    </row>
    <row r="820" spans="2:6" ht="14.25" customHeight="1">
      <c r="B820" s="19"/>
      <c r="C820" s="19"/>
      <c r="D820" s="13"/>
      <c r="E820" s="13"/>
      <c r="F820" s="13"/>
    </row>
    <row r="821" spans="2:6" ht="14.25" customHeight="1">
      <c r="B821" s="19"/>
      <c r="C821" s="19"/>
      <c r="D821" s="13"/>
      <c r="E821" s="13"/>
      <c r="F821" s="13"/>
    </row>
    <row r="822" spans="2:6" ht="14.25" customHeight="1">
      <c r="B822" s="19"/>
      <c r="C822" s="19"/>
      <c r="D822" s="13"/>
      <c r="E822" s="13"/>
      <c r="F822" s="13"/>
    </row>
    <row r="823" spans="2:6" ht="14.25" customHeight="1">
      <c r="B823" s="19"/>
      <c r="C823" s="19"/>
      <c r="D823" s="13"/>
      <c r="E823" s="13"/>
      <c r="F823" s="13"/>
    </row>
    <row r="824" spans="2:6" ht="14.25" customHeight="1">
      <c r="B824" s="19"/>
      <c r="C824" s="19"/>
      <c r="D824" s="13"/>
      <c r="E824" s="13"/>
      <c r="F824" s="13"/>
    </row>
    <row r="825" spans="2:6" ht="14.25" customHeight="1">
      <c r="B825" s="19"/>
      <c r="C825" s="19"/>
      <c r="D825" s="13"/>
      <c r="E825" s="13"/>
      <c r="F825" s="13"/>
    </row>
    <row r="826" spans="2:6" ht="14.25" customHeight="1">
      <c r="B826" s="19"/>
      <c r="C826" s="19"/>
      <c r="D826" s="13"/>
      <c r="E826" s="13"/>
      <c r="F826" s="13"/>
    </row>
    <row r="827" spans="2:6" ht="14.25" customHeight="1">
      <c r="B827" s="19"/>
      <c r="C827" s="19"/>
      <c r="D827" s="13"/>
      <c r="E827" s="13"/>
      <c r="F827" s="13"/>
    </row>
    <row r="828" spans="2:6" ht="14.25" customHeight="1">
      <c r="B828" s="19"/>
      <c r="C828" s="19"/>
      <c r="D828" s="13"/>
      <c r="E828" s="13"/>
      <c r="F828" s="13"/>
    </row>
    <row r="829" spans="2:6" ht="14.25" customHeight="1">
      <c r="B829" s="19"/>
      <c r="C829" s="19"/>
      <c r="D829" s="13"/>
      <c r="E829" s="13"/>
      <c r="F829" s="13"/>
    </row>
    <row r="830" spans="2:6" ht="14.25" customHeight="1">
      <c r="B830" s="19"/>
      <c r="C830" s="19"/>
      <c r="D830" s="13"/>
      <c r="E830" s="13"/>
      <c r="F830" s="13"/>
    </row>
    <row r="831" spans="2:6" ht="14.25" customHeight="1">
      <c r="B831" s="19"/>
      <c r="C831" s="19"/>
      <c r="D831" s="13"/>
      <c r="E831" s="13"/>
      <c r="F831" s="13"/>
    </row>
    <row r="832" spans="2:6" ht="14.25" customHeight="1">
      <c r="B832" s="19"/>
      <c r="C832" s="19"/>
      <c r="D832" s="13"/>
      <c r="E832" s="13"/>
      <c r="F832" s="13"/>
    </row>
    <row r="833" spans="2:6" ht="14.25" customHeight="1">
      <c r="B833" s="19"/>
      <c r="C833" s="19"/>
      <c r="D833" s="13"/>
      <c r="E833" s="13"/>
      <c r="F833" s="13"/>
    </row>
    <row r="834" spans="2:6" ht="14.25" customHeight="1">
      <c r="B834" s="19"/>
      <c r="C834" s="19"/>
      <c r="D834" s="13"/>
      <c r="E834" s="13"/>
      <c r="F834" s="13"/>
    </row>
    <row r="835" spans="2:6" ht="14.25" customHeight="1">
      <c r="B835" s="19"/>
      <c r="C835" s="19"/>
      <c r="D835" s="13"/>
      <c r="E835" s="13"/>
      <c r="F835" s="13"/>
    </row>
    <row r="836" spans="2:6" ht="14.25" customHeight="1">
      <c r="B836" s="19"/>
      <c r="C836" s="19"/>
      <c r="D836" s="13"/>
      <c r="E836" s="13"/>
      <c r="F836" s="13"/>
    </row>
    <row r="837" spans="2:6" ht="14.25" customHeight="1">
      <c r="B837" s="19"/>
      <c r="C837" s="19"/>
      <c r="D837" s="13"/>
      <c r="E837" s="13"/>
      <c r="F837" s="13"/>
    </row>
    <row r="838" spans="2:6" ht="14.25" customHeight="1">
      <c r="B838" s="19"/>
      <c r="C838" s="19"/>
      <c r="D838" s="13"/>
      <c r="E838" s="13"/>
      <c r="F838" s="13"/>
    </row>
    <row r="839" spans="2:6" ht="14.25" customHeight="1">
      <c r="B839" s="19"/>
      <c r="C839" s="19"/>
      <c r="D839" s="13"/>
      <c r="E839" s="13"/>
      <c r="F839" s="13"/>
    </row>
    <row r="840" spans="2:6" ht="14.25" customHeight="1">
      <c r="B840" s="19"/>
      <c r="C840" s="19"/>
      <c r="D840" s="13"/>
      <c r="E840" s="13"/>
      <c r="F840" s="13"/>
    </row>
    <row r="841" spans="2:6" ht="14.25" customHeight="1">
      <c r="B841" s="19"/>
      <c r="C841" s="19"/>
      <c r="D841" s="13"/>
      <c r="E841" s="13"/>
      <c r="F841" s="13"/>
    </row>
    <row r="842" spans="2:6" ht="14.25" customHeight="1">
      <c r="B842" s="19"/>
      <c r="C842" s="19"/>
      <c r="D842" s="13"/>
      <c r="E842" s="13"/>
      <c r="F842" s="13"/>
    </row>
    <row r="843" spans="2:6" ht="14.25" customHeight="1">
      <c r="B843" s="19"/>
      <c r="C843" s="19"/>
      <c r="D843" s="13"/>
      <c r="E843" s="13"/>
      <c r="F843" s="13"/>
    </row>
    <row r="844" spans="2:6" ht="14.25" customHeight="1">
      <c r="B844" s="19"/>
      <c r="C844" s="19"/>
      <c r="D844" s="13"/>
      <c r="E844" s="13"/>
      <c r="F844" s="13"/>
    </row>
    <row r="845" spans="2:6" ht="14.25" customHeight="1">
      <c r="B845" s="19"/>
      <c r="C845" s="19"/>
      <c r="D845" s="13"/>
      <c r="E845" s="13"/>
      <c r="F845" s="13"/>
    </row>
    <row r="846" spans="2:6" ht="14.25" customHeight="1">
      <c r="B846" s="19"/>
      <c r="C846" s="19"/>
      <c r="D846" s="13"/>
      <c r="E846" s="13"/>
      <c r="F846" s="13"/>
    </row>
    <row r="847" spans="2:6" ht="14.25" customHeight="1">
      <c r="B847" s="19"/>
      <c r="C847" s="19"/>
      <c r="D847" s="13"/>
      <c r="E847" s="13"/>
      <c r="F847" s="13"/>
    </row>
    <row r="848" spans="2:6" ht="14.25" customHeight="1">
      <c r="B848" s="19"/>
      <c r="C848" s="19"/>
      <c r="D848" s="13"/>
      <c r="E848" s="13"/>
      <c r="F848" s="13"/>
    </row>
    <row r="849" spans="2:6" ht="14.25" customHeight="1">
      <c r="B849" s="19"/>
      <c r="C849" s="19"/>
      <c r="D849" s="13"/>
      <c r="E849" s="13"/>
      <c r="F849" s="13"/>
    </row>
    <row r="850" spans="2:6" ht="14.25" customHeight="1">
      <c r="B850" s="19"/>
      <c r="C850" s="19"/>
      <c r="D850" s="13"/>
      <c r="E850" s="13"/>
      <c r="F850" s="13"/>
    </row>
    <row r="851" spans="2:6" ht="14.25" customHeight="1">
      <c r="B851" s="19"/>
      <c r="C851" s="19"/>
      <c r="D851" s="13"/>
      <c r="E851" s="13"/>
      <c r="F851" s="13"/>
    </row>
    <row r="852" spans="2:6" ht="14.25" customHeight="1">
      <c r="B852" s="19"/>
      <c r="C852" s="19"/>
      <c r="D852" s="13"/>
      <c r="E852" s="13"/>
      <c r="F852" s="13"/>
    </row>
    <row r="853" spans="2:6" ht="14.25" customHeight="1">
      <c r="B853" s="19"/>
      <c r="C853" s="19"/>
      <c r="D853" s="13"/>
      <c r="E853" s="13"/>
      <c r="F853" s="13"/>
    </row>
    <row r="854" spans="2:6" ht="14.25" customHeight="1">
      <c r="B854" s="19"/>
      <c r="C854" s="19"/>
      <c r="D854" s="13"/>
      <c r="E854" s="13"/>
      <c r="F854" s="13"/>
    </row>
    <row r="855" spans="2:6" ht="14.25" customHeight="1">
      <c r="B855" s="19"/>
      <c r="C855" s="19"/>
      <c r="D855" s="13"/>
      <c r="E855" s="13"/>
      <c r="F855" s="13"/>
    </row>
    <row r="856" spans="2:6" ht="14.25" customHeight="1">
      <c r="B856" s="19"/>
      <c r="C856" s="19"/>
      <c r="D856" s="13"/>
      <c r="E856" s="13"/>
      <c r="F856" s="13"/>
    </row>
    <row r="857" spans="2:6" ht="14.25" customHeight="1">
      <c r="B857" s="19"/>
      <c r="C857" s="19"/>
      <c r="D857" s="13"/>
      <c r="E857" s="13"/>
      <c r="F857" s="13"/>
    </row>
    <row r="858" spans="2:6" ht="14.25" customHeight="1">
      <c r="B858" s="19"/>
      <c r="C858" s="19"/>
      <c r="D858" s="13"/>
      <c r="E858" s="13"/>
      <c r="F858" s="13"/>
    </row>
    <row r="859" spans="2:6" ht="14.25" customHeight="1">
      <c r="B859" s="19"/>
      <c r="C859" s="19"/>
      <c r="D859" s="13"/>
      <c r="E859" s="13"/>
      <c r="F859" s="13"/>
    </row>
    <row r="860" spans="2:6" ht="14.25" customHeight="1">
      <c r="B860" s="19"/>
      <c r="C860" s="19"/>
      <c r="D860" s="13"/>
      <c r="E860" s="13"/>
      <c r="F860" s="13"/>
    </row>
    <row r="861" spans="2:6" ht="14.25" customHeight="1">
      <c r="B861" s="19"/>
      <c r="C861" s="19"/>
      <c r="D861" s="13"/>
      <c r="E861" s="13"/>
      <c r="F861" s="13"/>
    </row>
    <row r="862" spans="2:6" ht="14.25" customHeight="1">
      <c r="B862" s="19"/>
      <c r="C862" s="19"/>
      <c r="D862" s="13"/>
      <c r="E862" s="13"/>
      <c r="F862" s="13"/>
    </row>
    <row r="863" spans="2:6" ht="14.25" customHeight="1">
      <c r="B863" s="19"/>
      <c r="C863" s="19"/>
      <c r="D863" s="13"/>
      <c r="E863" s="13"/>
      <c r="F863" s="13"/>
    </row>
    <row r="864" spans="2:6" ht="14.25" customHeight="1">
      <c r="B864" s="19"/>
      <c r="C864" s="19"/>
      <c r="D864" s="13"/>
      <c r="E864" s="13"/>
      <c r="F864" s="13"/>
    </row>
    <row r="865" spans="2:6" ht="14.25" customHeight="1">
      <c r="B865" s="19"/>
      <c r="C865" s="19"/>
      <c r="D865" s="13"/>
      <c r="E865" s="13"/>
      <c r="F865" s="13"/>
    </row>
    <row r="866" spans="2:6" ht="14.25" customHeight="1">
      <c r="B866" s="19"/>
      <c r="C866" s="19"/>
      <c r="D866" s="13"/>
      <c r="E866" s="13"/>
      <c r="F866" s="13"/>
    </row>
    <row r="867" spans="2:6" ht="14.25" customHeight="1">
      <c r="B867" s="19"/>
      <c r="C867" s="19"/>
      <c r="D867" s="13"/>
      <c r="E867" s="13"/>
      <c r="F867" s="13"/>
    </row>
    <row r="868" spans="2:6" ht="14.25" customHeight="1">
      <c r="B868" s="19"/>
      <c r="C868" s="19"/>
      <c r="D868" s="13"/>
      <c r="E868" s="13"/>
      <c r="F868" s="13"/>
    </row>
    <row r="869" spans="2:6" ht="14.25" customHeight="1">
      <c r="B869" s="19"/>
      <c r="C869" s="19"/>
      <c r="D869" s="13"/>
      <c r="E869" s="13"/>
      <c r="F869" s="13"/>
    </row>
    <row r="870" spans="2:6" ht="14.25" customHeight="1">
      <c r="B870" s="19"/>
      <c r="C870" s="19"/>
      <c r="D870" s="13"/>
      <c r="E870" s="13"/>
      <c r="F870" s="13"/>
    </row>
    <row r="871" spans="2:6" ht="14.25" customHeight="1">
      <c r="B871" s="19"/>
      <c r="C871" s="19"/>
      <c r="D871" s="13"/>
      <c r="E871" s="13"/>
      <c r="F871" s="13"/>
    </row>
    <row r="872" spans="2:6" ht="14.25" customHeight="1">
      <c r="B872" s="19"/>
      <c r="C872" s="19"/>
      <c r="D872" s="13"/>
      <c r="E872" s="13"/>
      <c r="F872" s="13"/>
    </row>
    <row r="873" spans="2:6" ht="14.25" customHeight="1">
      <c r="B873" s="19"/>
      <c r="C873" s="19"/>
      <c r="D873" s="13"/>
      <c r="E873" s="13"/>
      <c r="F873" s="13"/>
    </row>
    <row r="874" spans="2:6" ht="14.25" customHeight="1">
      <c r="B874" s="19"/>
      <c r="C874" s="19"/>
      <c r="D874" s="13"/>
      <c r="E874" s="13"/>
      <c r="F874" s="13"/>
    </row>
    <row r="875" spans="2:6" ht="14.25" customHeight="1">
      <c r="B875" s="19"/>
      <c r="C875" s="19"/>
      <c r="D875" s="13"/>
      <c r="E875" s="13"/>
      <c r="F875" s="13"/>
    </row>
    <row r="876" spans="2:6" ht="14.25" customHeight="1">
      <c r="B876" s="19"/>
      <c r="C876" s="19"/>
      <c r="D876" s="13"/>
      <c r="E876" s="13"/>
      <c r="F876" s="13"/>
    </row>
    <row r="877" spans="2:6" ht="14.25" customHeight="1">
      <c r="B877" s="19"/>
      <c r="C877" s="19"/>
      <c r="D877" s="13"/>
      <c r="E877" s="13"/>
      <c r="F877" s="13"/>
    </row>
    <row r="878" spans="2:6" ht="14.25" customHeight="1">
      <c r="B878" s="19"/>
      <c r="C878" s="19"/>
      <c r="D878" s="13"/>
      <c r="E878" s="13"/>
      <c r="F878" s="13"/>
    </row>
    <row r="879" spans="2:6" ht="14.25" customHeight="1">
      <c r="B879" s="19"/>
      <c r="C879" s="19"/>
      <c r="D879" s="13"/>
      <c r="E879" s="13"/>
      <c r="F879" s="13"/>
    </row>
    <row r="880" spans="2:6" ht="14.25" customHeight="1">
      <c r="B880" s="19"/>
      <c r="C880" s="19"/>
      <c r="D880" s="13"/>
      <c r="E880" s="13"/>
      <c r="F880" s="13"/>
    </row>
    <row r="881" spans="2:6" ht="14.25" customHeight="1">
      <c r="B881" s="19"/>
      <c r="C881" s="19"/>
      <c r="D881" s="13"/>
      <c r="E881" s="13"/>
      <c r="F881" s="13"/>
    </row>
    <row r="882" spans="2:6" ht="14.25" customHeight="1">
      <c r="B882" s="19"/>
      <c r="C882" s="19"/>
      <c r="D882" s="13"/>
      <c r="E882" s="13"/>
      <c r="F882" s="13"/>
    </row>
    <row r="883" spans="2:6" ht="14.25" customHeight="1">
      <c r="B883" s="19"/>
      <c r="C883" s="19"/>
      <c r="D883" s="13"/>
      <c r="E883" s="13"/>
      <c r="F883" s="13"/>
    </row>
    <row r="884" spans="2:6" ht="14.25" customHeight="1">
      <c r="B884" s="19"/>
      <c r="C884" s="19"/>
      <c r="D884" s="13"/>
      <c r="E884" s="13"/>
      <c r="F884" s="13"/>
    </row>
    <row r="885" spans="2:6" ht="14.25" customHeight="1">
      <c r="B885" s="19"/>
      <c r="C885" s="19"/>
      <c r="D885" s="13"/>
      <c r="E885" s="13"/>
      <c r="F885" s="13"/>
    </row>
    <row r="886" spans="2:6" ht="14.25" customHeight="1">
      <c r="B886" s="19"/>
      <c r="C886" s="19"/>
      <c r="D886" s="13"/>
      <c r="E886" s="13"/>
      <c r="F886" s="13"/>
    </row>
    <row r="887" spans="2:6" ht="14.25" customHeight="1">
      <c r="B887" s="19"/>
      <c r="C887" s="19"/>
      <c r="D887" s="13"/>
      <c r="E887" s="13"/>
      <c r="F887" s="13"/>
    </row>
    <row r="888" spans="2:6" ht="14.25" customHeight="1">
      <c r="B888" s="19"/>
      <c r="C888" s="19"/>
      <c r="D888" s="13"/>
      <c r="E888" s="13"/>
      <c r="F888" s="13"/>
    </row>
    <row r="889" spans="2:6" ht="14.25" customHeight="1">
      <c r="B889" s="19"/>
      <c r="C889" s="19"/>
      <c r="D889" s="13"/>
      <c r="E889" s="13"/>
      <c r="F889" s="13"/>
    </row>
    <row r="890" spans="2:6" ht="14.25" customHeight="1">
      <c r="B890" s="19"/>
      <c r="C890" s="19"/>
      <c r="D890" s="13"/>
      <c r="E890" s="13"/>
      <c r="F890" s="13"/>
    </row>
    <row r="891" spans="2:6" ht="14.25" customHeight="1">
      <c r="B891" s="19"/>
      <c r="C891" s="19"/>
      <c r="D891" s="13"/>
      <c r="E891" s="13"/>
      <c r="F891" s="13"/>
    </row>
    <row r="892" spans="2:6" ht="14.25" customHeight="1">
      <c r="B892" s="19"/>
      <c r="C892" s="19"/>
      <c r="D892" s="13"/>
      <c r="E892" s="13"/>
      <c r="F892" s="13"/>
    </row>
    <row r="893" spans="2:6" ht="14.25" customHeight="1">
      <c r="B893" s="19"/>
      <c r="C893" s="19"/>
      <c r="D893" s="13"/>
      <c r="E893" s="13"/>
      <c r="F893" s="13"/>
    </row>
    <row r="894" spans="2:6" ht="14.25" customHeight="1">
      <c r="B894" s="19"/>
      <c r="C894" s="19"/>
      <c r="D894" s="13"/>
      <c r="E894" s="13"/>
      <c r="F894" s="13"/>
    </row>
    <row r="895" spans="2:6" ht="14.25" customHeight="1">
      <c r="B895" s="19"/>
      <c r="C895" s="19"/>
      <c r="D895" s="13"/>
      <c r="E895" s="13"/>
      <c r="F895" s="13"/>
    </row>
    <row r="896" spans="2:6" ht="14.25" customHeight="1">
      <c r="B896" s="19"/>
      <c r="C896" s="19"/>
      <c r="D896" s="13"/>
      <c r="E896" s="13"/>
      <c r="F896" s="13"/>
    </row>
    <row r="897" spans="2:6" ht="14.25" customHeight="1">
      <c r="B897" s="19"/>
      <c r="C897" s="19"/>
      <c r="D897" s="13"/>
      <c r="E897" s="13"/>
      <c r="F897" s="13"/>
    </row>
    <row r="898" spans="2:6" ht="14.25" customHeight="1">
      <c r="B898" s="19"/>
      <c r="C898" s="19"/>
      <c r="D898" s="13"/>
      <c r="E898" s="13"/>
      <c r="F898" s="13"/>
    </row>
    <row r="899" spans="2:6" ht="14.25" customHeight="1">
      <c r="B899" s="19"/>
      <c r="C899" s="19"/>
      <c r="D899" s="13"/>
      <c r="E899" s="13"/>
      <c r="F899" s="13"/>
    </row>
    <row r="900" spans="2:6" ht="14.25" customHeight="1">
      <c r="B900" s="19"/>
      <c r="C900" s="19"/>
      <c r="D900" s="13"/>
      <c r="E900" s="13"/>
      <c r="F900" s="13"/>
    </row>
    <row r="901" spans="2:6" ht="14.25" customHeight="1">
      <c r="B901" s="19"/>
      <c r="C901" s="19"/>
      <c r="D901" s="13"/>
      <c r="E901" s="13"/>
      <c r="F901" s="13"/>
    </row>
    <row r="902" spans="2:6" ht="14.25" customHeight="1">
      <c r="B902" s="19"/>
      <c r="C902" s="19"/>
      <c r="D902" s="13"/>
      <c r="E902" s="13"/>
      <c r="F902" s="13"/>
    </row>
    <row r="903" spans="2:6" ht="14.25" customHeight="1">
      <c r="B903" s="19"/>
      <c r="C903" s="19"/>
      <c r="D903" s="13"/>
      <c r="E903" s="13"/>
      <c r="F903" s="13"/>
    </row>
    <row r="904" spans="2:6" ht="14.25" customHeight="1">
      <c r="B904" s="19"/>
      <c r="C904" s="19"/>
      <c r="D904" s="13"/>
      <c r="E904" s="13"/>
      <c r="F904" s="13"/>
    </row>
    <row r="905" spans="2:6" ht="14.25" customHeight="1">
      <c r="B905" s="19"/>
      <c r="C905" s="19"/>
      <c r="D905" s="13"/>
      <c r="E905" s="13"/>
      <c r="F905" s="13"/>
    </row>
    <row r="906" spans="2:6" ht="14.25" customHeight="1">
      <c r="B906" s="19"/>
      <c r="C906" s="19"/>
      <c r="D906" s="13"/>
      <c r="E906" s="13"/>
      <c r="F906" s="13"/>
    </row>
    <row r="907" spans="2:6" ht="14.25" customHeight="1">
      <c r="B907" s="19"/>
      <c r="C907" s="19"/>
      <c r="D907" s="13"/>
      <c r="E907" s="13"/>
      <c r="F907" s="13"/>
    </row>
    <row r="908" spans="2:6" ht="14.25" customHeight="1">
      <c r="B908" s="19"/>
      <c r="C908" s="19"/>
      <c r="D908" s="13"/>
      <c r="E908" s="13"/>
      <c r="F908" s="13"/>
    </row>
    <row r="909" spans="2:6" ht="14.25" customHeight="1">
      <c r="B909" s="19"/>
      <c r="C909" s="19"/>
      <c r="D909" s="13"/>
      <c r="E909" s="13"/>
      <c r="F909" s="13"/>
    </row>
    <row r="910" spans="2:6" ht="14.25" customHeight="1">
      <c r="B910" s="19"/>
      <c r="C910" s="19"/>
      <c r="D910" s="13"/>
      <c r="E910" s="13"/>
      <c r="F910" s="13"/>
    </row>
    <row r="911" spans="2:6" ht="14.25" customHeight="1">
      <c r="B911" s="19"/>
      <c r="C911" s="19"/>
      <c r="D911" s="13"/>
      <c r="E911" s="13"/>
      <c r="F911" s="13"/>
    </row>
    <row r="912" spans="2:6" ht="14.25" customHeight="1">
      <c r="B912" s="19"/>
      <c r="C912" s="19"/>
      <c r="D912" s="13"/>
      <c r="E912" s="13"/>
      <c r="F912" s="13"/>
    </row>
    <row r="913" spans="2:6" ht="14.25" customHeight="1">
      <c r="B913" s="19"/>
      <c r="C913" s="19"/>
      <c r="D913" s="13"/>
      <c r="E913" s="13"/>
      <c r="F913" s="13"/>
    </row>
    <row r="914" spans="2:6" ht="14.25" customHeight="1">
      <c r="B914" s="19"/>
      <c r="C914" s="19"/>
      <c r="D914" s="13"/>
      <c r="E914" s="13"/>
      <c r="F914" s="13"/>
    </row>
    <row r="915" spans="2:6" ht="14.25" customHeight="1">
      <c r="B915" s="19"/>
      <c r="C915" s="19"/>
      <c r="D915" s="13"/>
      <c r="E915" s="13"/>
      <c r="F915" s="13"/>
    </row>
    <row r="916" spans="2:6" ht="14.25" customHeight="1">
      <c r="B916" s="19"/>
      <c r="C916" s="19"/>
      <c r="D916" s="13"/>
      <c r="E916" s="13"/>
      <c r="F916" s="13"/>
    </row>
    <row r="917" spans="2:6" ht="14.25" customHeight="1">
      <c r="B917" s="19"/>
      <c r="C917" s="19"/>
      <c r="D917" s="13"/>
      <c r="E917" s="13"/>
      <c r="F917" s="13"/>
    </row>
    <row r="918" spans="2:6" ht="14.25" customHeight="1">
      <c r="B918" s="19"/>
      <c r="C918" s="19"/>
      <c r="D918" s="13"/>
      <c r="E918" s="13"/>
      <c r="F918" s="13"/>
    </row>
    <row r="919" spans="2:6" ht="14.25" customHeight="1">
      <c r="B919" s="19"/>
      <c r="C919" s="19"/>
      <c r="D919" s="13"/>
      <c r="E919" s="13"/>
      <c r="F919" s="13"/>
    </row>
    <row r="920" spans="2:6" ht="14.25" customHeight="1">
      <c r="B920" s="19"/>
      <c r="C920" s="19"/>
      <c r="D920" s="13"/>
      <c r="E920" s="13"/>
      <c r="F920" s="13"/>
    </row>
    <row r="921" spans="2:6" ht="14.25" customHeight="1">
      <c r="B921" s="19"/>
      <c r="C921" s="19"/>
      <c r="D921" s="13"/>
      <c r="E921" s="13"/>
      <c r="F921" s="13"/>
    </row>
    <row r="922" spans="2:6" ht="14.25" customHeight="1">
      <c r="B922" s="19"/>
      <c r="C922" s="19"/>
      <c r="D922" s="13"/>
      <c r="E922" s="13"/>
      <c r="F922" s="13"/>
    </row>
    <row r="923" spans="2:6" ht="14.25" customHeight="1">
      <c r="B923" s="19"/>
      <c r="C923" s="19"/>
      <c r="D923" s="13"/>
      <c r="E923" s="13"/>
      <c r="F923" s="13"/>
    </row>
    <row r="924" spans="2:6" ht="14.25" customHeight="1">
      <c r="B924" s="19"/>
      <c r="C924" s="19"/>
      <c r="D924" s="13"/>
      <c r="E924" s="13"/>
      <c r="F924" s="13"/>
    </row>
    <row r="925" spans="2:6" ht="14.25" customHeight="1">
      <c r="B925" s="19"/>
      <c r="C925" s="19"/>
      <c r="D925" s="13"/>
      <c r="E925" s="13"/>
      <c r="F925" s="13"/>
    </row>
    <row r="926" spans="2:6" ht="14.25" customHeight="1">
      <c r="B926" s="19"/>
      <c r="C926" s="19"/>
      <c r="D926" s="13"/>
      <c r="E926" s="13"/>
      <c r="F926" s="13"/>
    </row>
    <row r="927" spans="2:6" ht="14.25" customHeight="1">
      <c r="B927" s="19"/>
      <c r="C927" s="19"/>
      <c r="D927" s="13"/>
      <c r="E927" s="13"/>
      <c r="F927" s="13"/>
    </row>
    <row r="928" spans="2:6" ht="14.25" customHeight="1">
      <c r="B928" s="19"/>
      <c r="C928" s="19"/>
      <c r="D928" s="13"/>
      <c r="E928" s="13"/>
      <c r="F928" s="13"/>
    </row>
    <row r="929" spans="2:6" ht="14.25" customHeight="1">
      <c r="B929" s="19"/>
      <c r="C929" s="19"/>
      <c r="D929" s="13"/>
      <c r="E929" s="13"/>
      <c r="F929" s="13"/>
    </row>
    <row r="930" spans="2:6" ht="14.25" customHeight="1">
      <c r="B930" s="19"/>
      <c r="C930" s="19"/>
      <c r="D930" s="13"/>
      <c r="E930" s="13"/>
      <c r="F930" s="13"/>
    </row>
    <row r="931" spans="2:6" ht="14.25" customHeight="1">
      <c r="B931" s="19"/>
      <c r="C931" s="19"/>
      <c r="D931" s="13"/>
      <c r="E931" s="13"/>
      <c r="F931" s="13"/>
    </row>
    <row r="932" spans="2:6" ht="14.25" customHeight="1">
      <c r="B932" s="19"/>
      <c r="C932" s="19"/>
      <c r="D932" s="13"/>
      <c r="E932" s="13"/>
      <c r="F932" s="13"/>
    </row>
    <row r="933" spans="2:6" ht="14.25" customHeight="1">
      <c r="B933" s="19"/>
      <c r="C933" s="19"/>
      <c r="D933" s="13"/>
      <c r="E933" s="13"/>
      <c r="F933" s="13"/>
    </row>
    <row r="934" spans="2:6" ht="14.25" customHeight="1">
      <c r="B934" s="19"/>
      <c r="C934" s="19"/>
      <c r="D934" s="13"/>
      <c r="E934" s="13"/>
      <c r="F934" s="13"/>
    </row>
    <row r="935" spans="2:6" ht="14.25" customHeight="1">
      <c r="B935" s="19"/>
      <c r="C935" s="19"/>
      <c r="D935" s="13"/>
      <c r="E935" s="13"/>
      <c r="F935" s="13"/>
    </row>
    <row r="936" spans="2:6" ht="14.25" customHeight="1">
      <c r="B936" s="19"/>
      <c r="C936" s="19"/>
      <c r="D936" s="13"/>
      <c r="E936" s="13"/>
      <c r="F936" s="13"/>
    </row>
    <row r="937" spans="2:6" ht="14.25" customHeight="1">
      <c r="B937" s="19"/>
      <c r="C937" s="19"/>
      <c r="D937" s="13"/>
      <c r="E937" s="13"/>
      <c r="F937" s="13"/>
    </row>
    <row r="938" spans="2:6" ht="14.25" customHeight="1">
      <c r="B938" s="19"/>
      <c r="C938" s="19"/>
      <c r="D938" s="13"/>
      <c r="E938" s="13"/>
      <c r="F938" s="13"/>
    </row>
    <row r="939" spans="2:6" ht="14.25" customHeight="1">
      <c r="B939" s="19"/>
      <c r="C939" s="19"/>
      <c r="D939" s="13"/>
      <c r="E939" s="13"/>
      <c r="F939" s="13"/>
    </row>
    <row r="940" spans="2:6" ht="14.25" customHeight="1">
      <c r="B940" s="19"/>
      <c r="C940" s="19"/>
      <c r="D940" s="13"/>
      <c r="E940" s="13"/>
      <c r="F940" s="13"/>
    </row>
    <row r="941" spans="2:6" ht="14.25" customHeight="1">
      <c r="B941" s="19"/>
      <c r="C941" s="19"/>
      <c r="D941" s="13"/>
      <c r="E941" s="13"/>
      <c r="F941" s="13"/>
    </row>
    <row r="942" spans="2:6" ht="14.25" customHeight="1">
      <c r="B942" s="19"/>
      <c r="C942" s="19"/>
      <c r="D942" s="13"/>
      <c r="E942" s="13"/>
      <c r="F942" s="13"/>
    </row>
    <row r="943" spans="2:6" ht="14.25" customHeight="1">
      <c r="B943" s="19"/>
      <c r="C943" s="19"/>
      <c r="D943" s="13"/>
      <c r="E943" s="13"/>
      <c r="F943" s="13"/>
    </row>
    <row r="944" spans="2:6" ht="14.25" customHeight="1">
      <c r="B944" s="19"/>
      <c r="C944" s="19"/>
      <c r="D944" s="13"/>
      <c r="E944" s="13"/>
      <c r="F944" s="13"/>
    </row>
    <row r="945" spans="2:6" ht="14.25" customHeight="1">
      <c r="B945" s="19"/>
      <c r="C945" s="19"/>
      <c r="D945" s="13"/>
      <c r="E945" s="13"/>
      <c r="F945" s="13"/>
    </row>
    <row r="946" spans="2:6" ht="14.25" customHeight="1">
      <c r="B946" s="19"/>
      <c r="C946" s="19"/>
      <c r="D946" s="13"/>
      <c r="E946" s="13"/>
      <c r="F946" s="13"/>
    </row>
    <row r="947" spans="2:6" ht="14.25" customHeight="1">
      <c r="B947" s="19"/>
      <c r="C947" s="19"/>
      <c r="D947" s="13"/>
      <c r="E947" s="13"/>
      <c r="F947" s="13"/>
    </row>
    <row r="948" spans="2:6" ht="14.25" customHeight="1">
      <c r="B948" s="19"/>
      <c r="C948" s="19"/>
      <c r="D948" s="13"/>
      <c r="E948" s="13"/>
      <c r="F948" s="13"/>
    </row>
    <row r="949" spans="2:6" ht="14.25" customHeight="1">
      <c r="B949" s="19"/>
      <c r="C949" s="19"/>
      <c r="D949" s="13"/>
      <c r="E949" s="13"/>
      <c r="F949" s="13"/>
    </row>
    <row r="950" spans="2:6" ht="14.25" customHeight="1">
      <c r="B950" s="19"/>
      <c r="C950" s="19"/>
      <c r="D950" s="13"/>
      <c r="E950" s="13"/>
      <c r="F950" s="13"/>
    </row>
    <row r="951" spans="2:6" ht="14.25" customHeight="1">
      <c r="B951" s="19"/>
      <c r="C951" s="19"/>
      <c r="D951" s="13"/>
      <c r="E951" s="13"/>
      <c r="F951" s="13"/>
    </row>
    <row r="952" spans="2:6" ht="14.25" customHeight="1">
      <c r="B952" s="19"/>
      <c r="C952" s="19"/>
      <c r="D952" s="13"/>
      <c r="E952" s="13"/>
      <c r="F952" s="13"/>
    </row>
    <row r="953" spans="2:6" ht="14.25" customHeight="1">
      <c r="B953" s="19"/>
      <c r="C953" s="19"/>
      <c r="D953" s="13"/>
      <c r="E953" s="13"/>
      <c r="F953" s="13"/>
    </row>
    <row r="954" spans="2:6" ht="14.25" customHeight="1">
      <c r="B954" s="19"/>
      <c r="C954" s="19"/>
      <c r="D954" s="13"/>
      <c r="E954" s="13"/>
      <c r="F954" s="13"/>
    </row>
    <row r="955" spans="2:6" ht="14.25" customHeight="1">
      <c r="B955" s="19"/>
      <c r="C955" s="19"/>
      <c r="D955" s="13"/>
      <c r="E955" s="13"/>
      <c r="F955" s="13"/>
    </row>
    <row r="956" spans="2:6" ht="14.25" customHeight="1">
      <c r="B956" s="19"/>
      <c r="C956" s="19"/>
      <c r="D956" s="13"/>
      <c r="E956" s="13"/>
      <c r="F956" s="13"/>
    </row>
    <row r="957" spans="2:6" ht="14.25" customHeight="1">
      <c r="B957" s="19"/>
      <c r="C957" s="19"/>
      <c r="D957" s="13"/>
      <c r="E957" s="13"/>
      <c r="F957" s="13"/>
    </row>
    <row r="958" spans="2:6" ht="14.25" customHeight="1">
      <c r="B958" s="19"/>
      <c r="C958" s="19"/>
      <c r="D958" s="13"/>
      <c r="E958" s="13"/>
      <c r="F958" s="13"/>
    </row>
    <row r="959" spans="2:6" ht="14.25" customHeight="1">
      <c r="B959" s="19"/>
      <c r="C959" s="19"/>
      <c r="D959" s="13"/>
      <c r="E959" s="13"/>
      <c r="F959" s="13"/>
    </row>
    <row r="960" spans="2:6" ht="14.25" customHeight="1">
      <c r="B960" s="19"/>
      <c r="C960" s="19"/>
      <c r="D960" s="13"/>
      <c r="E960" s="13"/>
      <c r="F960" s="13"/>
    </row>
    <row r="961" spans="2:6" ht="14.25" customHeight="1">
      <c r="B961" s="19"/>
      <c r="C961" s="19"/>
      <c r="D961" s="13"/>
      <c r="E961" s="13"/>
      <c r="F961" s="13"/>
    </row>
    <row r="962" spans="2:6" ht="14.25" customHeight="1">
      <c r="B962" s="19"/>
      <c r="C962" s="19"/>
      <c r="D962" s="13"/>
      <c r="E962" s="13"/>
      <c r="F962" s="13"/>
    </row>
    <row r="963" spans="2:6" ht="14.25" customHeight="1">
      <c r="B963" s="19"/>
      <c r="C963" s="19"/>
      <c r="D963" s="13"/>
      <c r="E963" s="13"/>
      <c r="F963" s="13"/>
    </row>
    <row r="964" spans="2:6" ht="14.25" customHeight="1">
      <c r="B964" s="19"/>
      <c r="C964" s="19"/>
      <c r="D964" s="13"/>
      <c r="E964" s="13"/>
      <c r="F964" s="13"/>
    </row>
    <row r="965" spans="2:6" ht="14.25" customHeight="1">
      <c r="B965" s="19"/>
      <c r="C965" s="19"/>
      <c r="D965" s="13"/>
      <c r="E965" s="13"/>
      <c r="F965" s="13"/>
    </row>
    <row r="966" spans="2:6" ht="14.25" customHeight="1">
      <c r="B966" s="19"/>
      <c r="C966" s="19"/>
      <c r="D966" s="13"/>
      <c r="E966" s="13"/>
      <c r="F966" s="13"/>
    </row>
    <row r="967" spans="2:6" ht="14.25" customHeight="1">
      <c r="B967" s="19"/>
      <c r="C967" s="19"/>
      <c r="D967" s="13"/>
      <c r="E967" s="13"/>
      <c r="F967" s="13"/>
    </row>
    <row r="968" spans="2:6" ht="14.25" customHeight="1">
      <c r="B968" s="19"/>
      <c r="C968" s="19"/>
      <c r="D968" s="13"/>
      <c r="E968" s="13"/>
      <c r="F968" s="13"/>
    </row>
    <row r="969" spans="2:6" ht="14.25" customHeight="1">
      <c r="B969" s="19"/>
      <c r="C969" s="19"/>
      <c r="D969" s="13"/>
      <c r="E969" s="13"/>
      <c r="F969" s="13"/>
    </row>
    <row r="970" spans="2:6" ht="14.25" customHeight="1">
      <c r="B970" s="19"/>
      <c r="C970" s="19"/>
      <c r="D970" s="13"/>
      <c r="E970" s="13"/>
      <c r="F970" s="13"/>
    </row>
    <row r="971" spans="2:6" ht="14.25" customHeight="1">
      <c r="B971" s="19"/>
      <c r="C971" s="19"/>
      <c r="D971" s="13"/>
      <c r="E971" s="13"/>
      <c r="F971" s="13"/>
    </row>
    <row r="972" spans="2:6" ht="14.25" customHeight="1">
      <c r="B972" s="19"/>
      <c r="C972" s="19"/>
      <c r="D972" s="13"/>
      <c r="E972" s="13"/>
      <c r="F972" s="13"/>
    </row>
    <row r="973" spans="2:6" ht="14.25" customHeight="1">
      <c r="B973" s="19"/>
      <c r="C973" s="19"/>
      <c r="D973" s="13"/>
      <c r="E973" s="13"/>
      <c r="F973" s="13"/>
    </row>
    <row r="974" spans="2:6" ht="14.25" customHeight="1">
      <c r="B974" s="19"/>
      <c r="C974" s="19"/>
      <c r="D974" s="13"/>
      <c r="E974" s="13"/>
      <c r="F974" s="13"/>
    </row>
    <row r="975" spans="2:6" ht="14.25" customHeight="1">
      <c r="B975" s="19"/>
      <c r="C975" s="19"/>
      <c r="D975" s="13"/>
      <c r="E975" s="13"/>
      <c r="F975" s="13"/>
    </row>
    <row r="976" spans="2:6" ht="14.25" customHeight="1">
      <c r="B976" s="19"/>
      <c r="C976" s="19"/>
      <c r="D976" s="13"/>
      <c r="E976" s="13"/>
      <c r="F976" s="13"/>
    </row>
    <row r="977" spans="2:6" ht="14.25" customHeight="1">
      <c r="B977" s="19"/>
      <c r="C977" s="19"/>
      <c r="D977" s="13"/>
      <c r="E977" s="13"/>
      <c r="F977" s="13"/>
    </row>
    <row r="978" spans="2:6" ht="14.25" customHeight="1">
      <c r="B978" s="19"/>
      <c r="C978" s="19"/>
      <c r="D978" s="13"/>
      <c r="E978" s="13"/>
      <c r="F978" s="13"/>
    </row>
    <row r="979" spans="2:6" ht="14.25" customHeight="1">
      <c r="B979" s="19"/>
      <c r="C979" s="19"/>
      <c r="D979" s="13"/>
      <c r="E979" s="13"/>
      <c r="F979" s="13"/>
    </row>
    <row r="980" spans="2:6" ht="14.25" customHeight="1">
      <c r="B980" s="19"/>
      <c r="C980" s="19"/>
      <c r="D980" s="13"/>
      <c r="E980" s="13"/>
      <c r="F980" s="13"/>
    </row>
    <row r="981" spans="2:6" ht="14.25" customHeight="1">
      <c r="B981" s="19"/>
      <c r="C981" s="19"/>
      <c r="D981" s="13"/>
      <c r="E981" s="13"/>
      <c r="F981" s="13"/>
    </row>
    <row r="982" spans="2:6" ht="14.25" customHeight="1">
      <c r="B982" s="19"/>
      <c r="C982" s="19"/>
      <c r="D982" s="13"/>
      <c r="E982" s="13"/>
      <c r="F982" s="13"/>
    </row>
    <row r="983" spans="2:6" ht="14.25" customHeight="1">
      <c r="B983" s="19"/>
      <c r="C983" s="19"/>
      <c r="D983" s="13"/>
      <c r="E983" s="13"/>
      <c r="F983" s="13"/>
    </row>
    <row r="984" spans="2:6" ht="14.25" customHeight="1">
      <c r="B984" s="19"/>
      <c r="C984" s="19"/>
      <c r="D984" s="13"/>
      <c r="E984" s="13"/>
      <c r="F984" s="13"/>
    </row>
    <row r="985" spans="2:6" ht="14.25" customHeight="1">
      <c r="B985" s="19"/>
      <c r="C985" s="19"/>
      <c r="D985" s="13"/>
      <c r="E985" s="13"/>
      <c r="F985" s="13"/>
    </row>
    <row r="986" spans="2:6" ht="14.25" customHeight="1">
      <c r="B986" s="19"/>
      <c r="C986" s="19"/>
      <c r="D986" s="13"/>
      <c r="E986" s="13"/>
      <c r="F986" s="13"/>
    </row>
    <row r="987" spans="2:6" ht="14.25" customHeight="1">
      <c r="B987" s="19"/>
      <c r="C987" s="19"/>
      <c r="D987" s="13"/>
      <c r="E987" s="13"/>
      <c r="F987" s="13"/>
    </row>
    <row r="988" spans="2:6" ht="14.25" customHeight="1">
      <c r="B988" s="19"/>
      <c r="C988" s="19"/>
      <c r="D988" s="13"/>
      <c r="E988" s="13"/>
      <c r="F988" s="13"/>
    </row>
    <row r="989" spans="2:6" ht="14.25" customHeight="1">
      <c r="B989" s="19"/>
      <c r="C989" s="19"/>
      <c r="D989" s="13"/>
      <c r="E989" s="13"/>
      <c r="F989" s="13"/>
    </row>
    <row r="990" spans="2:6" ht="14.25" customHeight="1">
      <c r="B990" s="19"/>
      <c r="C990" s="19"/>
      <c r="D990" s="13"/>
      <c r="E990" s="13"/>
      <c r="F990" s="13"/>
    </row>
    <row r="991" spans="2:6" ht="14.25" customHeight="1">
      <c r="B991" s="19"/>
      <c r="C991" s="19"/>
      <c r="D991" s="13"/>
      <c r="E991" s="13"/>
      <c r="F991" s="13"/>
    </row>
    <row r="992" spans="2:6" ht="14.25" customHeight="1">
      <c r="B992" s="19"/>
      <c r="C992" s="19"/>
      <c r="D992" s="13"/>
      <c r="E992" s="13"/>
      <c r="F992" s="13"/>
    </row>
    <row r="993" spans="2:6" ht="14.25" customHeight="1">
      <c r="B993" s="19"/>
      <c r="C993" s="19"/>
      <c r="D993" s="13"/>
      <c r="E993" s="13"/>
      <c r="F993" s="13"/>
    </row>
    <row r="994" spans="2:6" ht="14.25" customHeight="1">
      <c r="B994" s="19"/>
      <c r="C994" s="19"/>
      <c r="D994" s="13"/>
      <c r="E994" s="13"/>
      <c r="F994" s="13"/>
    </row>
    <row r="995" spans="2:6" ht="14.25" customHeight="1">
      <c r="B995" s="19"/>
      <c r="C995" s="19"/>
      <c r="D995" s="13"/>
      <c r="E995" s="13"/>
      <c r="F995" s="13"/>
    </row>
    <row r="996" spans="2:6" ht="14.25" customHeight="1">
      <c r="B996" s="19"/>
      <c r="C996" s="19"/>
      <c r="D996" s="13"/>
      <c r="E996" s="13"/>
      <c r="F996" s="13"/>
    </row>
    <row r="997" spans="2:6" ht="14.25" customHeight="1">
      <c r="B997" s="19"/>
      <c r="C997" s="19"/>
      <c r="D997" s="13"/>
      <c r="E997" s="13"/>
      <c r="F997" s="13"/>
    </row>
    <row r="998" spans="2:6" ht="14.25" customHeight="1">
      <c r="B998" s="19"/>
      <c r="C998" s="19"/>
      <c r="D998" s="13"/>
      <c r="E998" s="13"/>
      <c r="F998" s="13"/>
    </row>
    <row r="999" spans="2:6" ht="14.25" customHeight="1">
      <c r="B999" s="19"/>
      <c r="C999" s="19"/>
      <c r="D999" s="13"/>
      <c r="E999" s="13"/>
      <c r="F999" s="13"/>
    </row>
    <row r="1000" spans="2:6" ht="14.25" customHeight="1">
      <c r="B1000" s="19"/>
      <c r="C1000" s="19"/>
      <c r="D1000" s="13"/>
      <c r="E1000" s="13"/>
      <c r="F1000" s="13"/>
    </row>
  </sheetData>
  <mergeCells count="1">
    <mergeCell ref="D40:E40"/>
  </mergeCells>
  <dataValidations count="1">
    <dataValidation type="list" allowBlank="1" showErrorMessage="1" sqref="J24" xr:uid="{00000000-0002-0000-0800-000000000000}">
      <formula1>OFFSET($H$25,1,,COUNTIF($H$26:$H$38,"?*"))</formula1>
    </dataValidation>
  </dataValidations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M997"/>
  <sheetViews>
    <sheetView showGridLines="0" workbookViewId="0">
      <selection activeCell="L1" sqref="L1:L1048576"/>
    </sheetView>
  </sheetViews>
  <sheetFormatPr defaultColWidth="14.44140625" defaultRowHeight="15" customHeight="1"/>
  <cols>
    <col min="1" max="1" width="2.109375" customWidth="1"/>
    <col min="2" max="2" width="13.5546875" customWidth="1"/>
    <col min="3" max="3" width="16.44140625" customWidth="1"/>
    <col min="4" max="4" width="17.33203125" bestFit="1" customWidth="1"/>
    <col min="5" max="5" width="16.33203125" bestFit="1" customWidth="1"/>
    <col min="6" max="6" width="1.33203125" customWidth="1"/>
    <col min="7" max="7" width="12.33203125" bestFit="1" customWidth="1"/>
    <col min="8" max="8" width="23.44140625" bestFit="1" customWidth="1"/>
    <col min="9" max="9" width="11.44140625" bestFit="1" customWidth="1"/>
    <col min="10" max="10" width="10.5546875" bestFit="1" customWidth="1"/>
    <col min="11" max="11" width="4.33203125" customWidth="1"/>
    <col min="12" max="12" width="29.33203125" hidden="1" customWidth="1"/>
    <col min="13" max="13" width="9.109375" customWidth="1"/>
  </cols>
  <sheetData>
    <row r="2" spans="1:13" ht="15" customHeight="1">
      <c r="B2" s="42" t="s">
        <v>51</v>
      </c>
      <c r="G2" s="42" t="s">
        <v>50</v>
      </c>
    </row>
    <row r="4" spans="1:13" ht="14.25" customHeight="1">
      <c r="A4" s="2"/>
      <c r="B4" s="57" t="s">
        <v>13</v>
      </c>
      <c r="C4" s="58" t="s">
        <v>48</v>
      </c>
      <c r="D4" s="59" t="s">
        <v>49</v>
      </c>
      <c r="E4" s="59" t="s">
        <v>52</v>
      </c>
      <c r="F4" s="41"/>
      <c r="G4" s="57" t="s">
        <v>13</v>
      </c>
      <c r="H4" s="58" t="s">
        <v>48</v>
      </c>
      <c r="I4" s="59" t="s">
        <v>49</v>
      </c>
      <c r="J4" s="59" t="s">
        <v>52</v>
      </c>
      <c r="K4" s="2"/>
      <c r="L4" s="5" t="s">
        <v>59</v>
      </c>
      <c r="M4" s="2"/>
    </row>
    <row r="5" spans="1:13" ht="14.25" customHeight="1">
      <c r="A5" s="2"/>
      <c r="B5" s="37"/>
      <c r="C5" s="61"/>
      <c r="D5" s="39"/>
      <c r="E5" s="40"/>
      <c r="F5" s="41"/>
      <c r="G5" s="37"/>
      <c r="H5" s="62"/>
      <c r="I5" s="40"/>
      <c r="J5" s="40"/>
      <c r="K5" s="2"/>
      <c r="L5" s="6"/>
      <c r="M5" s="2"/>
    </row>
    <row r="6" spans="1:13" ht="14.25" customHeight="1">
      <c r="A6" s="2"/>
      <c r="B6" s="37"/>
      <c r="C6" s="38"/>
      <c r="D6" s="40"/>
      <c r="E6" s="40"/>
      <c r="F6" s="41"/>
      <c r="G6" s="40"/>
      <c r="H6" s="40"/>
      <c r="I6" s="40"/>
      <c r="J6" s="40"/>
      <c r="K6" s="2"/>
      <c r="L6" s="2"/>
      <c r="M6" s="2"/>
    </row>
    <row r="7" spans="1:13" ht="14.25" customHeight="1">
      <c r="A7" s="2"/>
      <c r="B7" s="37"/>
      <c r="C7" s="38"/>
      <c r="D7" s="40"/>
      <c r="E7" s="40"/>
      <c r="F7" s="41"/>
      <c r="G7" s="40"/>
      <c r="H7" s="40"/>
      <c r="I7" s="40"/>
      <c r="J7" s="40"/>
      <c r="K7" s="2"/>
      <c r="L7" s="5" t="s">
        <v>60</v>
      </c>
      <c r="M7" s="2"/>
    </row>
    <row r="8" spans="1:13" ht="14.25" customHeight="1">
      <c r="A8" s="2"/>
      <c r="B8" s="37"/>
      <c r="C8" s="38"/>
      <c r="D8" s="40"/>
      <c r="E8" s="40"/>
      <c r="F8" s="41"/>
      <c r="G8" s="40"/>
      <c r="H8" s="40"/>
      <c r="I8" s="40"/>
      <c r="J8" s="40"/>
      <c r="K8" s="2"/>
      <c r="L8" s="6"/>
      <c r="M8" s="2"/>
    </row>
    <row r="9" spans="1:13" ht="14.25" customHeight="1">
      <c r="A9" s="2"/>
      <c r="B9" s="37"/>
      <c r="C9" s="38"/>
      <c r="D9" s="40"/>
      <c r="E9" s="40"/>
      <c r="F9" s="41"/>
      <c r="G9" s="40"/>
      <c r="H9" s="40"/>
      <c r="I9" s="40"/>
      <c r="J9" s="40"/>
      <c r="K9" s="2"/>
      <c r="L9" s="2"/>
      <c r="M9" s="2"/>
    </row>
    <row r="10" spans="1:13" ht="14.25" customHeight="1">
      <c r="A10" s="2"/>
      <c r="B10" s="37"/>
      <c r="C10" s="38"/>
      <c r="D10" s="40"/>
      <c r="E10" s="40"/>
      <c r="F10" s="41"/>
      <c r="G10" s="40"/>
      <c r="H10" s="40"/>
      <c r="I10" s="40"/>
      <c r="J10" s="40"/>
      <c r="K10" s="2"/>
      <c r="L10" s="5" t="s">
        <v>12</v>
      </c>
      <c r="M10" s="2"/>
    </row>
    <row r="11" spans="1:13" ht="14.25" customHeight="1">
      <c r="A11" s="2"/>
      <c r="B11" s="37"/>
      <c r="C11" s="38"/>
      <c r="D11" s="40"/>
      <c r="E11" s="40"/>
      <c r="F11" s="41"/>
      <c r="G11" s="40"/>
      <c r="H11" s="40"/>
      <c r="I11" s="40"/>
      <c r="J11" s="40"/>
      <c r="K11" s="2"/>
      <c r="L11" s="6">
        <f>L8-L5</f>
        <v>0</v>
      </c>
      <c r="M11" s="2"/>
    </row>
    <row r="12" spans="1:13" ht="14.25" customHeight="1">
      <c r="A12" s="2"/>
      <c r="B12" s="37"/>
      <c r="C12" s="38"/>
      <c r="D12" s="39"/>
      <c r="E12" s="40"/>
      <c r="F12" s="41"/>
      <c r="G12" s="40"/>
      <c r="H12" s="40"/>
      <c r="I12" s="40"/>
      <c r="J12" s="40"/>
      <c r="K12" s="2"/>
      <c r="L12" s="2"/>
      <c r="M12" s="2"/>
    </row>
    <row r="13" spans="1:13" ht="14.25" customHeight="1">
      <c r="A13" s="2"/>
      <c r="B13" s="37"/>
      <c r="C13" s="38"/>
      <c r="D13" s="40"/>
      <c r="E13" s="40"/>
      <c r="F13" s="41"/>
      <c r="G13" s="40"/>
      <c r="H13" s="40"/>
      <c r="I13" s="40"/>
      <c r="J13" s="40"/>
      <c r="K13" s="2"/>
      <c r="L13" s="5" t="s">
        <v>61</v>
      </c>
      <c r="M13" s="2"/>
    </row>
    <row r="14" spans="1:13" ht="14.25" customHeight="1">
      <c r="A14" s="2"/>
      <c r="B14" s="37"/>
      <c r="C14" s="38"/>
      <c r="D14" s="40"/>
      <c r="E14" s="40"/>
      <c r="F14" s="41"/>
      <c r="G14" s="40"/>
      <c r="H14" s="40"/>
      <c r="I14" s="40"/>
      <c r="J14" s="40"/>
      <c r="K14" s="2"/>
      <c r="L14" s="69">
        <f>SUM(D5:D146)-SUM(I5:I146)</f>
        <v>0</v>
      </c>
      <c r="M14" s="2"/>
    </row>
    <row r="15" spans="1:13" ht="14.25" customHeight="1">
      <c r="A15" s="2"/>
      <c r="B15" s="37"/>
      <c r="C15" s="38"/>
      <c r="D15" s="40"/>
      <c r="E15" s="40"/>
      <c r="F15" s="41"/>
      <c r="G15" s="40"/>
      <c r="H15" s="40"/>
      <c r="I15" s="40"/>
      <c r="J15" s="40"/>
      <c r="K15" s="2"/>
      <c r="L15" s="2"/>
      <c r="M15" s="2"/>
    </row>
    <row r="16" spans="1:13" ht="14.25" customHeight="1">
      <c r="A16" s="2"/>
      <c r="B16" s="37"/>
      <c r="C16" s="38"/>
      <c r="D16" s="40"/>
      <c r="E16" s="40"/>
      <c r="F16" s="41"/>
      <c r="G16" s="40"/>
      <c r="H16" s="40"/>
      <c r="I16" s="40"/>
      <c r="J16" s="40"/>
      <c r="K16" s="2"/>
      <c r="L16" s="5" t="s">
        <v>15</v>
      </c>
      <c r="M16" s="2"/>
    </row>
    <row r="17" spans="1:13" ht="14.25" customHeight="1">
      <c r="A17" s="2"/>
      <c r="B17" s="37"/>
      <c r="C17" s="38"/>
      <c r="D17" s="40"/>
      <c r="E17" s="40"/>
      <c r="F17" s="41"/>
      <c r="G17" s="40"/>
      <c r="H17" s="40"/>
      <c r="I17" s="40"/>
      <c r="J17" s="40"/>
      <c r="K17" s="2"/>
      <c r="L17" s="6">
        <f>L11-L14</f>
        <v>0</v>
      </c>
      <c r="M17" s="2"/>
    </row>
    <row r="18" spans="1:13" ht="14.25" customHeight="1">
      <c r="A18" s="2"/>
      <c r="B18" s="37"/>
      <c r="C18" s="38"/>
      <c r="D18" s="40"/>
      <c r="E18" s="40"/>
      <c r="F18" s="41"/>
      <c r="G18" s="40"/>
      <c r="H18" s="40"/>
      <c r="I18" s="40"/>
      <c r="J18" s="40"/>
      <c r="K18" s="2"/>
      <c r="L18" s="2"/>
      <c r="M18" s="2"/>
    </row>
    <row r="19" spans="1:13" ht="14.25" customHeight="1">
      <c r="A19" s="2"/>
      <c r="B19" s="37"/>
      <c r="C19" s="38"/>
      <c r="D19" s="39"/>
      <c r="E19" s="40"/>
      <c r="F19" s="41"/>
      <c r="G19" s="40"/>
      <c r="H19" s="40"/>
      <c r="I19" s="40"/>
      <c r="J19" s="40"/>
      <c r="K19" s="2"/>
      <c r="L19" s="2"/>
      <c r="M19" s="2"/>
    </row>
    <row r="20" spans="1:13" ht="14.25" customHeight="1">
      <c r="A20" s="2"/>
      <c r="B20" s="37"/>
      <c r="C20" s="38"/>
      <c r="D20" s="40"/>
      <c r="E20" s="40"/>
      <c r="F20" s="41"/>
      <c r="G20" s="40"/>
      <c r="H20" s="40"/>
      <c r="I20" s="40"/>
      <c r="J20" s="40"/>
      <c r="K20" s="2"/>
      <c r="L20" s="2"/>
      <c r="M20" s="2"/>
    </row>
    <row r="21" spans="1:13" ht="14.25" customHeight="1">
      <c r="A21" s="2"/>
      <c r="B21" s="37"/>
      <c r="C21" s="38"/>
      <c r="D21" s="40"/>
      <c r="E21" s="40"/>
      <c r="F21" s="41"/>
      <c r="G21" s="40"/>
      <c r="H21" s="40"/>
      <c r="I21" s="40"/>
      <c r="J21" s="40"/>
      <c r="K21" s="2"/>
      <c r="L21" s="2"/>
      <c r="M21" s="2"/>
    </row>
    <row r="22" spans="1:13" ht="14.25" customHeight="1">
      <c r="A22" s="2"/>
      <c r="B22" s="37"/>
      <c r="C22" s="38"/>
      <c r="D22" s="40"/>
      <c r="E22" s="40"/>
      <c r="F22" s="41"/>
      <c r="G22" s="40"/>
      <c r="H22" s="40"/>
      <c r="I22" s="40"/>
      <c r="J22" s="40"/>
      <c r="K22" s="2"/>
      <c r="L22" s="2"/>
      <c r="M22" s="2"/>
    </row>
    <row r="23" spans="1:13" ht="14.25" customHeight="1">
      <c r="A23" s="2"/>
      <c r="B23" s="37"/>
      <c r="C23" s="38"/>
      <c r="D23" s="40"/>
      <c r="E23" s="40"/>
      <c r="F23" s="41"/>
      <c r="G23" s="40"/>
      <c r="H23" s="40"/>
      <c r="I23" s="40"/>
      <c r="J23" s="40"/>
      <c r="K23" s="2"/>
      <c r="L23" s="2"/>
      <c r="M23" s="2"/>
    </row>
    <row r="24" spans="1:13" ht="14.25" customHeight="1">
      <c r="A24" s="2"/>
      <c r="B24" s="37"/>
      <c r="C24" s="38"/>
      <c r="D24" s="40"/>
      <c r="E24" s="40"/>
      <c r="F24" s="41"/>
      <c r="G24" s="40"/>
      <c r="H24" s="40"/>
      <c r="I24" s="40"/>
      <c r="J24" s="40"/>
      <c r="K24" s="2"/>
      <c r="L24" s="2"/>
      <c r="M24" s="2"/>
    </row>
    <row r="25" spans="1:13" ht="14.25" customHeight="1">
      <c r="A25" s="2"/>
      <c r="B25" s="37"/>
      <c r="C25" s="38"/>
      <c r="D25" s="40"/>
      <c r="E25" s="40"/>
      <c r="F25" s="41"/>
      <c r="G25" s="40"/>
      <c r="H25" s="40"/>
      <c r="I25" s="40"/>
      <c r="J25" s="40"/>
      <c r="K25" s="2"/>
      <c r="L25" s="2"/>
      <c r="M25" s="2"/>
    </row>
    <row r="26" spans="1:13" ht="14.25" customHeight="1">
      <c r="A26" s="2"/>
      <c r="B26" s="37"/>
      <c r="C26" s="38"/>
      <c r="D26" s="40"/>
      <c r="E26" s="40"/>
      <c r="F26" s="41"/>
      <c r="G26" s="40"/>
      <c r="H26" s="40"/>
      <c r="I26" s="40"/>
      <c r="J26" s="40"/>
      <c r="K26" s="2"/>
      <c r="L26" s="2"/>
      <c r="M26" s="2"/>
    </row>
    <row r="27" spans="1:13" ht="14.25" customHeight="1">
      <c r="A27" s="2"/>
      <c r="B27" s="37"/>
      <c r="C27" s="38"/>
      <c r="D27" s="40"/>
      <c r="E27" s="40"/>
      <c r="F27" s="41"/>
      <c r="G27" s="40"/>
      <c r="H27" s="40"/>
      <c r="I27" s="40"/>
      <c r="J27" s="40"/>
      <c r="K27" s="2"/>
      <c r="L27" s="2"/>
      <c r="M27" s="2"/>
    </row>
    <row r="28" spans="1:13" ht="14.25" customHeight="1">
      <c r="A28" s="2"/>
      <c r="B28" s="37"/>
      <c r="C28" s="38"/>
      <c r="D28" s="40"/>
      <c r="E28" s="40"/>
      <c r="F28" s="41"/>
      <c r="G28" s="40"/>
      <c r="H28" s="40"/>
      <c r="I28" s="40"/>
      <c r="J28" s="40"/>
      <c r="K28" s="2"/>
      <c r="L28" s="2"/>
      <c r="M28" s="2"/>
    </row>
    <row r="29" spans="1:13" ht="14.25" customHeight="1">
      <c r="A29" s="2"/>
      <c r="B29" s="37"/>
      <c r="C29" s="38"/>
      <c r="D29" s="40"/>
      <c r="E29" s="40"/>
      <c r="F29" s="41"/>
      <c r="G29" s="40"/>
      <c r="H29" s="40"/>
      <c r="I29" s="40"/>
      <c r="J29" s="40"/>
      <c r="K29" s="2"/>
      <c r="L29" s="2"/>
      <c r="M29" s="2"/>
    </row>
    <row r="30" spans="1:13" ht="14.25" customHeight="1">
      <c r="A30" s="2"/>
      <c r="B30" s="37"/>
      <c r="C30" s="38"/>
      <c r="D30" s="40"/>
      <c r="E30" s="40"/>
      <c r="F30" s="41"/>
      <c r="G30" s="40"/>
      <c r="H30" s="40"/>
      <c r="I30" s="40"/>
      <c r="J30" s="40"/>
      <c r="K30" s="2"/>
      <c r="L30" s="2"/>
      <c r="M30" s="2"/>
    </row>
    <row r="31" spans="1:13" ht="14.25" customHeight="1">
      <c r="A31" s="2"/>
      <c r="B31" s="37"/>
      <c r="C31" s="38"/>
      <c r="D31" s="40"/>
      <c r="E31" s="40"/>
      <c r="F31" s="41"/>
      <c r="G31" s="40"/>
      <c r="H31" s="40"/>
      <c r="I31" s="40"/>
      <c r="J31" s="40"/>
      <c r="K31" s="2"/>
      <c r="L31" s="2"/>
      <c r="M31" s="2"/>
    </row>
    <row r="32" spans="1:13" ht="14.25" customHeight="1">
      <c r="A32" s="2"/>
      <c r="B32" s="37"/>
      <c r="C32" s="38"/>
      <c r="D32" s="40"/>
      <c r="E32" s="40"/>
      <c r="F32" s="41"/>
      <c r="G32" s="40"/>
      <c r="H32" s="40"/>
      <c r="I32" s="40"/>
      <c r="J32" s="40"/>
      <c r="K32" s="2"/>
      <c r="L32" s="2"/>
      <c r="M32" s="2"/>
    </row>
    <row r="33" spans="1:13" ht="14.25" customHeight="1">
      <c r="A33" s="2"/>
      <c r="B33" s="37"/>
      <c r="C33" s="38"/>
      <c r="D33" s="40"/>
      <c r="E33" s="40"/>
      <c r="F33" s="41"/>
      <c r="G33" s="40"/>
      <c r="H33" s="40"/>
      <c r="I33" s="40"/>
      <c r="J33" s="40"/>
      <c r="K33" s="2"/>
      <c r="L33" s="2"/>
      <c r="M33" s="2"/>
    </row>
    <row r="34" spans="1:13" ht="14.25" customHeight="1">
      <c r="A34" s="2"/>
      <c r="B34" s="37"/>
      <c r="C34" s="38"/>
      <c r="D34" s="40"/>
      <c r="E34" s="40"/>
      <c r="F34" s="41"/>
      <c r="G34" s="40"/>
      <c r="H34" s="40"/>
      <c r="I34" s="40"/>
      <c r="J34" s="40"/>
      <c r="K34" s="2"/>
      <c r="L34" s="2"/>
      <c r="M34" s="2"/>
    </row>
    <row r="35" spans="1:13" ht="14.25" customHeight="1">
      <c r="A35" s="2"/>
      <c r="B35" s="37"/>
      <c r="C35" s="38"/>
      <c r="D35" s="40"/>
      <c r="E35" s="40"/>
      <c r="F35" s="41"/>
      <c r="G35" s="40"/>
      <c r="H35" s="40"/>
      <c r="I35" s="40"/>
      <c r="J35" s="40"/>
      <c r="K35" s="2"/>
      <c r="L35" s="2"/>
      <c r="M35" s="2"/>
    </row>
    <row r="36" spans="1:13" ht="14.25" customHeight="1">
      <c r="A36" s="2"/>
      <c r="B36" s="37"/>
      <c r="C36" s="38"/>
      <c r="D36" s="40"/>
      <c r="E36" s="40"/>
      <c r="F36" s="41"/>
      <c r="G36" s="40"/>
      <c r="H36" s="40"/>
      <c r="I36" s="40"/>
      <c r="J36" s="40"/>
      <c r="K36" s="2"/>
      <c r="L36" s="2"/>
      <c r="M36" s="2"/>
    </row>
    <row r="37" spans="1:13" ht="14.25" customHeight="1">
      <c r="A37" s="2"/>
      <c r="B37" s="37"/>
      <c r="C37" s="38"/>
      <c r="D37" s="40"/>
      <c r="E37" s="40"/>
      <c r="F37" s="41"/>
      <c r="G37" s="40"/>
      <c r="H37" s="40"/>
      <c r="I37" s="40"/>
      <c r="J37" s="40"/>
      <c r="K37" s="2"/>
      <c r="L37" s="2"/>
      <c r="M37" s="2"/>
    </row>
    <row r="38" spans="1:13" ht="14.25" customHeight="1">
      <c r="A38" s="2"/>
      <c r="B38" s="37"/>
      <c r="C38" s="38"/>
      <c r="D38" s="40"/>
      <c r="E38" s="40"/>
      <c r="F38" s="41"/>
      <c r="G38" s="40"/>
      <c r="H38" s="40"/>
      <c r="I38" s="40"/>
      <c r="J38" s="40"/>
      <c r="K38" s="2"/>
      <c r="L38" s="2"/>
      <c r="M38" s="2"/>
    </row>
    <row r="39" spans="1:13" ht="14.25" customHeight="1">
      <c r="A39" s="2"/>
      <c r="B39" s="37"/>
      <c r="C39" s="38"/>
      <c r="D39" s="40"/>
      <c r="E39" s="40"/>
      <c r="F39" s="41"/>
      <c r="G39" s="40"/>
      <c r="H39" s="40"/>
      <c r="I39" s="40"/>
      <c r="J39" s="40"/>
      <c r="K39" s="2"/>
      <c r="L39" s="2"/>
      <c r="M39" s="2"/>
    </row>
    <row r="40" spans="1:13" ht="14.25" customHeight="1">
      <c r="A40" s="2"/>
      <c r="B40" s="37"/>
      <c r="C40" s="38"/>
      <c r="D40" s="40"/>
      <c r="E40" s="40"/>
      <c r="F40" s="41"/>
      <c r="G40" s="40"/>
      <c r="H40" s="40"/>
      <c r="I40" s="40"/>
      <c r="J40" s="40"/>
      <c r="K40" s="2"/>
      <c r="L40" s="2"/>
      <c r="M40" s="2"/>
    </row>
    <row r="41" spans="1:13" ht="14.25" customHeight="1">
      <c r="A41" s="2"/>
      <c r="B41" s="37"/>
      <c r="C41" s="38"/>
      <c r="D41" s="40"/>
      <c r="E41" s="40"/>
      <c r="F41" s="41"/>
      <c r="G41" s="40"/>
      <c r="H41" s="40"/>
      <c r="I41" s="40"/>
      <c r="J41" s="40"/>
      <c r="K41" s="2"/>
      <c r="L41" s="2"/>
      <c r="M41" s="2"/>
    </row>
    <row r="42" spans="1:13" ht="14.25" customHeight="1">
      <c r="A42" s="2"/>
      <c r="B42" s="37"/>
      <c r="C42" s="38"/>
      <c r="D42" s="40"/>
      <c r="E42" s="40"/>
      <c r="F42" s="41"/>
      <c r="G42" s="40"/>
      <c r="H42" s="40"/>
      <c r="I42" s="40"/>
      <c r="J42" s="40"/>
      <c r="K42" s="2"/>
      <c r="L42" s="7"/>
      <c r="M42" s="2"/>
    </row>
    <row r="43" spans="1:13" ht="14.25" customHeight="1">
      <c r="A43" s="2"/>
      <c r="B43" s="37"/>
      <c r="C43" s="38"/>
      <c r="D43" s="40"/>
      <c r="E43" s="40"/>
      <c r="F43" s="41"/>
      <c r="G43" s="40"/>
      <c r="H43" s="40"/>
      <c r="I43" s="40"/>
      <c r="J43" s="40"/>
      <c r="K43" s="2"/>
      <c r="L43" s="2"/>
      <c r="M43" s="2"/>
    </row>
    <row r="44" spans="1:13" ht="14.25" customHeight="1">
      <c r="A44" s="2"/>
      <c r="B44" s="37"/>
      <c r="C44" s="38"/>
      <c r="D44" s="40"/>
      <c r="E44" s="40"/>
      <c r="F44" s="41"/>
      <c r="G44" s="40"/>
      <c r="H44" s="40"/>
      <c r="I44" s="40"/>
      <c r="J44" s="40"/>
      <c r="K44" s="2"/>
      <c r="L44" s="2"/>
      <c r="M44" s="2"/>
    </row>
    <row r="45" spans="1:13" ht="14.25" customHeight="1">
      <c r="A45" s="2"/>
      <c r="B45" s="37"/>
      <c r="C45" s="38"/>
      <c r="D45" s="40"/>
      <c r="E45" s="40"/>
      <c r="F45" s="41"/>
      <c r="G45" s="40"/>
      <c r="H45" s="40"/>
      <c r="I45" s="40"/>
      <c r="J45" s="40"/>
      <c r="K45" s="2"/>
      <c r="L45" s="2"/>
      <c r="M45" s="2"/>
    </row>
    <row r="46" spans="1:13" ht="14.25" customHeight="1">
      <c r="A46" s="2"/>
      <c r="B46" s="37"/>
      <c r="C46" s="38"/>
      <c r="D46" s="40"/>
      <c r="E46" s="40"/>
      <c r="F46" s="41"/>
      <c r="G46" s="40"/>
      <c r="H46" s="40"/>
      <c r="I46" s="40"/>
      <c r="J46" s="40"/>
      <c r="K46" s="2"/>
      <c r="L46" s="2"/>
      <c r="M46" s="2"/>
    </row>
    <row r="47" spans="1:13" ht="14.25" customHeight="1">
      <c r="A47" s="2"/>
      <c r="B47" s="37"/>
      <c r="C47" s="38"/>
      <c r="D47" s="40"/>
      <c r="E47" s="40"/>
      <c r="F47" s="41"/>
      <c r="G47" s="40"/>
      <c r="H47" s="40"/>
      <c r="I47" s="40"/>
      <c r="J47" s="40"/>
      <c r="K47" s="2"/>
      <c r="L47" s="2"/>
      <c r="M47" s="2"/>
    </row>
    <row r="48" spans="1:13" ht="14.25" customHeight="1">
      <c r="A48" s="2"/>
      <c r="B48" s="37"/>
      <c r="C48" s="38"/>
      <c r="D48" s="40"/>
      <c r="E48" s="40"/>
      <c r="F48" s="41"/>
      <c r="G48" s="40"/>
      <c r="H48" s="40"/>
      <c r="I48" s="40"/>
      <c r="J48" s="40"/>
      <c r="K48" s="2"/>
      <c r="L48" s="2"/>
      <c r="M48" s="2"/>
    </row>
    <row r="49" spans="1:13" ht="14.25" customHeight="1">
      <c r="A49" s="2"/>
      <c r="B49" s="37"/>
      <c r="C49" s="38"/>
      <c r="D49" s="40"/>
      <c r="E49" s="40"/>
      <c r="F49" s="41"/>
      <c r="G49" s="40"/>
      <c r="H49" s="40"/>
      <c r="I49" s="40"/>
      <c r="J49" s="40"/>
      <c r="K49" s="2"/>
      <c r="L49" s="2"/>
      <c r="M49" s="2"/>
    </row>
    <row r="50" spans="1:13" ht="14.25" customHeight="1">
      <c r="A50" s="2"/>
      <c r="B50" s="37"/>
      <c r="C50" s="38"/>
      <c r="D50" s="40"/>
      <c r="E50" s="40"/>
      <c r="F50" s="41"/>
      <c r="G50" s="40"/>
      <c r="H50" s="40"/>
      <c r="I50" s="40"/>
      <c r="J50" s="40"/>
      <c r="K50" s="2"/>
      <c r="L50" s="2"/>
      <c r="M50" s="2"/>
    </row>
    <row r="51" spans="1:13" ht="14.25" customHeight="1">
      <c r="A51" s="2"/>
      <c r="B51" s="37"/>
      <c r="C51" s="38"/>
      <c r="D51" s="40"/>
      <c r="E51" s="40"/>
      <c r="F51" s="41"/>
      <c r="G51" s="40"/>
      <c r="H51" s="40"/>
      <c r="I51" s="40"/>
      <c r="J51" s="40"/>
      <c r="K51" s="2"/>
      <c r="L51" s="2"/>
      <c r="M51" s="2"/>
    </row>
    <row r="52" spans="1:13" ht="14.25" customHeight="1">
      <c r="A52" s="2"/>
      <c r="B52" s="37"/>
      <c r="C52" s="38"/>
      <c r="D52" s="40"/>
      <c r="E52" s="40"/>
      <c r="F52" s="41"/>
      <c r="G52" s="40"/>
      <c r="H52" s="40"/>
      <c r="I52" s="40"/>
      <c r="J52" s="40"/>
      <c r="K52" s="2"/>
      <c r="L52" s="2"/>
      <c r="M52" s="2"/>
    </row>
    <row r="53" spans="1:13" ht="14.25" customHeight="1">
      <c r="A53" s="2"/>
      <c r="B53" s="37"/>
      <c r="C53" s="38"/>
      <c r="D53" s="40"/>
      <c r="E53" s="40"/>
      <c r="F53" s="41"/>
      <c r="G53" s="40"/>
      <c r="H53" s="40"/>
      <c r="I53" s="40"/>
      <c r="J53" s="40"/>
      <c r="K53" s="2"/>
      <c r="L53" s="2"/>
      <c r="M53" s="2"/>
    </row>
    <row r="54" spans="1:13" ht="14.25" customHeight="1">
      <c r="A54" s="2"/>
      <c r="B54" s="37"/>
      <c r="C54" s="38"/>
      <c r="D54" s="40"/>
      <c r="E54" s="40"/>
      <c r="F54" s="41"/>
      <c r="G54" s="40"/>
      <c r="H54" s="40"/>
      <c r="I54" s="40"/>
      <c r="J54" s="40"/>
      <c r="K54" s="2"/>
      <c r="L54" s="2"/>
      <c r="M54" s="2"/>
    </row>
    <row r="55" spans="1:13" ht="14.25" customHeight="1">
      <c r="A55" s="2"/>
      <c r="B55" s="37"/>
      <c r="C55" s="38"/>
      <c r="D55" s="40"/>
      <c r="E55" s="40"/>
      <c r="F55" s="41"/>
      <c r="G55" s="40"/>
      <c r="H55" s="40"/>
      <c r="I55" s="40"/>
      <c r="J55" s="40"/>
      <c r="K55" s="2"/>
      <c r="L55" s="2"/>
      <c r="M55" s="2"/>
    </row>
    <row r="56" spans="1:13" ht="14.25" customHeight="1">
      <c r="A56" s="2"/>
      <c r="B56" s="37"/>
      <c r="C56" s="38"/>
      <c r="D56" s="40"/>
      <c r="E56" s="40"/>
      <c r="F56" s="41"/>
      <c r="G56" s="40"/>
      <c r="H56" s="40"/>
      <c r="I56" s="40"/>
      <c r="J56" s="40"/>
      <c r="K56" s="2"/>
      <c r="L56" s="2"/>
      <c r="M56" s="2"/>
    </row>
    <row r="57" spans="1:13" ht="14.25" customHeight="1">
      <c r="A57" s="2"/>
      <c r="B57" s="37"/>
      <c r="C57" s="38"/>
      <c r="D57" s="40"/>
      <c r="E57" s="40"/>
      <c r="F57" s="41"/>
      <c r="G57" s="40"/>
      <c r="H57" s="40"/>
      <c r="I57" s="40"/>
      <c r="J57" s="40"/>
      <c r="K57" s="2"/>
      <c r="L57" s="2"/>
      <c r="M57" s="2"/>
    </row>
    <row r="58" spans="1:13" ht="14.25" customHeight="1">
      <c r="A58" s="2"/>
      <c r="B58" s="37"/>
      <c r="C58" s="38"/>
      <c r="D58" s="40"/>
      <c r="E58" s="40"/>
      <c r="F58" s="41"/>
      <c r="G58" s="40"/>
      <c r="H58" s="40"/>
      <c r="I58" s="40"/>
      <c r="J58" s="40"/>
      <c r="K58" s="2"/>
      <c r="L58" s="2"/>
      <c r="M58" s="2"/>
    </row>
    <row r="59" spans="1:13" ht="14.25" customHeight="1">
      <c r="A59" s="2"/>
      <c r="B59" s="37"/>
      <c r="C59" s="38"/>
      <c r="D59" s="40"/>
      <c r="E59" s="40"/>
      <c r="F59" s="41"/>
      <c r="G59" s="40"/>
      <c r="H59" s="40"/>
      <c r="I59" s="40"/>
      <c r="J59" s="40"/>
      <c r="K59" s="2"/>
      <c r="L59" s="2"/>
      <c r="M59" s="2"/>
    </row>
    <row r="60" spans="1:13" ht="14.25" customHeight="1">
      <c r="A60" s="2"/>
      <c r="B60" s="37"/>
      <c r="C60" s="38"/>
      <c r="D60" s="40"/>
      <c r="E60" s="40"/>
      <c r="F60" s="41"/>
      <c r="G60" s="40"/>
      <c r="H60" s="40"/>
      <c r="I60" s="40"/>
      <c r="J60" s="40"/>
      <c r="K60" s="2"/>
      <c r="L60" s="2"/>
      <c r="M60" s="2"/>
    </row>
    <row r="61" spans="1:13" ht="14.25" customHeight="1">
      <c r="A61" s="2"/>
      <c r="B61" s="37"/>
      <c r="C61" s="38"/>
      <c r="D61" s="40"/>
      <c r="E61" s="40"/>
      <c r="F61" s="41"/>
      <c r="G61" s="40"/>
      <c r="H61" s="40"/>
      <c r="I61" s="40"/>
      <c r="J61" s="40"/>
      <c r="K61" s="2"/>
      <c r="L61" s="2"/>
      <c r="M61" s="2"/>
    </row>
    <row r="62" spans="1:13" ht="14.25" customHeight="1">
      <c r="A62" s="2"/>
      <c r="B62" s="37"/>
      <c r="C62" s="38"/>
      <c r="D62" s="40"/>
      <c r="E62" s="40"/>
      <c r="F62" s="41"/>
      <c r="G62" s="40"/>
      <c r="H62" s="40"/>
      <c r="I62" s="40"/>
      <c r="J62" s="40"/>
      <c r="K62" s="2"/>
      <c r="L62" s="2"/>
      <c r="M62" s="2"/>
    </row>
    <row r="63" spans="1:13" ht="14.25" customHeight="1">
      <c r="A63" s="2"/>
      <c r="B63" s="37"/>
      <c r="C63" s="38"/>
      <c r="D63" s="40"/>
      <c r="E63" s="40"/>
      <c r="F63" s="41"/>
      <c r="G63" s="40"/>
      <c r="H63" s="40"/>
      <c r="I63" s="40"/>
      <c r="J63" s="40"/>
      <c r="K63" s="2"/>
      <c r="L63" s="2"/>
      <c r="M63" s="2"/>
    </row>
    <row r="64" spans="1:13" ht="14.25" customHeight="1">
      <c r="A64" s="2"/>
      <c r="B64" s="37"/>
      <c r="C64" s="38"/>
      <c r="D64" s="40"/>
      <c r="E64" s="40"/>
      <c r="F64" s="41"/>
      <c r="G64" s="40"/>
      <c r="H64" s="40"/>
      <c r="I64" s="40"/>
      <c r="J64" s="40"/>
      <c r="K64" s="2"/>
      <c r="L64" s="2"/>
      <c r="M64" s="2"/>
    </row>
    <row r="65" spans="1:13" ht="14.25" customHeight="1">
      <c r="A65" s="2"/>
      <c r="B65" s="37"/>
      <c r="C65" s="38"/>
      <c r="D65" s="40"/>
      <c r="E65" s="40"/>
      <c r="F65" s="41"/>
      <c r="G65" s="40"/>
      <c r="H65" s="40"/>
      <c r="I65" s="40"/>
      <c r="J65" s="40"/>
      <c r="K65" s="2"/>
      <c r="L65" s="2"/>
      <c r="M65" s="2"/>
    </row>
    <row r="66" spans="1:13" ht="14.25" customHeight="1">
      <c r="A66" s="2"/>
      <c r="B66" s="37"/>
      <c r="C66" s="38"/>
      <c r="D66" s="40"/>
      <c r="E66" s="40"/>
      <c r="F66" s="41"/>
      <c r="G66" s="40"/>
      <c r="H66" s="40"/>
      <c r="I66" s="40"/>
      <c r="J66" s="40"/>
      <c r="K66" s="2"/>
      <c r="L66" s="2"/>
      <c r="M66" s="2"/>
    </row>
    <row r="67" spans="1:13" ht="14.25" customHeight="1">
      <c r="A67" s="2"/>
      <c r="B67" s="37"/>
      <c r="C67" s="38"/>
      <c r="D67" s="40"/>
      <c r="E67" s="40"/>
      <c r="F67" s="41"/>
      <c r="G67" s="40"/>
      <c r="H67" s="40"/>
      <c r="I67" s="40"/>
      <c r="J67" s="40"/>
      <c r="K67" s="2"/>
      <c r="L67" s="2"/>
      <c r="M67" s="2"/>
    </row>
    <row r="68" spans="1:13" ht="14.25" customHeight="1">
      <c r="A68" s="2"/>
      <c r="B68" s="37"/>
      <c r="C68" s="38"/>
      <c r="D68" s="40"/>
      <c r="E68" s="40"/>
      <c r="F68" s="41"/>
      <c r="G68" s="40"/>
      <c r="H68" s="40"/>
      <c r="I68" s="40"/>
      <c r="J68" s="40"/>
      <c r="K68" s="2"/>
      <c r="L68" s="2"/>
      <c r="M68" s="2"/>
    </row>
    <row r="69" spans="1:13" ht="14.25" customHeight="1">
      <c r="A69" s="2"/>
      <c r="B69" s="37"/>
      <c r="C69" s="38"/>
      <c r="D69" s="40"/>
      <c r="E69" s="40"/>
      <c r="F69" s="41"/>
      <c r="G69" s="40"/>
      <c r="H69" s="40"/>
      <c r="I69" s="40"/>
      <c r="J69" s="40"/>
      <c r="K69" s="2"/>
      <c r="L69" s="2"/>
      <c r="M69" s="2"/>
    </row>
    <row r="70" spans="1:13" ht="14.25" customHeight="1">
      <c r="A70" s="2"/>
      <c r="B70" s="37"/>
      <c r="C70" s="38"/>
      <c r="D70" s="40"/>
      <c r="E70" s="40"/>
      <c r="F70" s="41"/>
      <c r="G70" s="40"/>
      <c r="H70" s="40"/>
      <c r="I70" s="40"/>
      <c r="J70" s="40"/>
      <c r="K70" s="2"/>
      <c r="L70" s="2"/>
      <c r="M70" s="2"/>
    </row>
    <row r="71" spans="1:13" ht="14.25" customHeight="1">
      <c r="A71" s="2"/>
      <c r="B71" s="37"/>
      <c r="C71" s="38"/>
      <c r="D71" s="40"/>
      <c r="E71" s="40"/>
      <c r="F71" s="41"/>
      <c r="G71" s="40"/>
      <c r="H71" s="40"/>
      <c r="I71" s="40"/>
      <c r="J71" s="40"/>
      <c r="K71" s="2"/>
      <c r="L71" s="2"/>
      <c r="M71" s="2"/>
    </row>
    <row r="72" spans="1:13" ht="14.25" customHeight="1">
      <c r="A72" s="2"/>
      <c r="B72" s="37"/>
      <c r="C72" s="38"/>
      <c r="D72" s="40"/>
      <c r="E72" s="40"/>
      <c r="F72" s="41"/>
      <c r="G72" s="40"/>
      <c r="H72" s="40"/>
      <c r="I72" s="40"/>
      <c r="J72" s="40"/>
      <c r="K72" s="2"/>
      <c r="L72" s="2"/>
      <c r="M72" s="2"/>
    </row>
    <row r="73" spans="1:13" ht="14.25" customHeight="1">
      <c r="A73" s="2"/>
      <c r="B73" s="37"/>
      <c r="C73" s="38"/>
      <c r="D73" s="40"/>
      <c r="E73" s="40"/>
      <c r="F73" s="41"/>
      <c r="G73" s="40"/>
      <c r="H73" s="40"/>
      <c r="I73" s="40"/>
      <c r="J73" s="40"/>
      <c r="K73" s="2"/>
      <c r="L73" s="2"/>
      <c r="M73" s="2"/>
    </row>
    <row r="74" spans="1:13" ht="14.25" customHeight="1">
      <c r="A74" s="2"/>
      <c r="B74" s="37"/>
      <c r="C74" s="38"/>
      <c r="D74" s="40"/>
      <c r="E74" s="40"/>
      <c r="F74" s="41"/>
      <c r="G74" s="40"/>
      <c r="H74" s="40"/>
      <c r="I74" s="40"/>
      <c r="J74" s="40"/>
      <c r="K74" s="2"/>
      <c r="L74" s="2"/>
      <c r="M74" s="2"/>
    </row>
    <row r="75" spans="1:13" ht="14.25" customHeight="1">
      <c r="A75" s="2"/>
      <c r="B75" s="37"/>
      <c r="C75" s="38"/>
      <c r="D75" s="40"/>
      <c r="E75" s="40"/>
      <c r="F75" s="41"/>
      <c r="G75" s="40"/>
      <c r="H75" s="40"/>
      <c r="I75" s="40"/>
      <c r="J75" s="40"/>
      <c r="K75" s="2"/>
      <c r="L75" s="7"/>
      <c r="M75" s="2"/>
    </row>
    <row r="76" spans="1:13" ht="14.25" customHeight="1">
      <c r="A76" s="2"/>
      <c r="B76" s="37"/>
      <c r="C76" s="38"/>
      <c r="D76" s="40"/>
      <c r="E76" s="40"/>
      <c r="F76" s="41"/>
      <c r="G76" s="40"/>
      <c r="H76" s="40"/>
      <c r="I76" s="40"/>
      <c r="J76" s="40"/>
      <c r="K76" s="2"/>
      <c r="L76" s="2"/>
      <c r="M76" s="2"/>
    </row>
    <row r="77" spans="1:13" ht="14.25" customHeight="1">
      <c r="A77" s="2"/>
      <c r="B77" s="37"/>
      <c r="C77" s="38"/>
      <c r="D77" s="40"/>
      <c r="E77" s="40"/>
      <c r="F77" s="41"/>
      <c r="G77" s="40"/>
      <c r="H77" s="40"/>
      <c r="I77" s="40"/>
      <c r="J77" s="40"/>
      <c r="K77" s="2"/>
      <c r="L77" s="7"/>
      <c r="M77" s="2"/>
    </row>
    <row r="78" spans="1:13" ht="14.25" customHeight="1">
      <c r="A78" s="2"/>
      <c r="B78" s="37"/>
      <c r="C78" s="38"/>
      <c r="D78" s="40"/>
      <c r="E78" s="40"/>
      <c r="F78" s="41"/>
      <c r="G78" s="40"/>
      <c r="H78" s="40"/>
      <c r="I78" s="40"/>
      <c r="J78" s="40"/>
      <c r="K78" s="2"/>
      <c r="L78" s="2"/>
      <c r="M78" s="2"/>
    </row>
    <row r="79" spans="1:13" ht="14.25" customHeight="1">
      <c r="A79" s="2"/>
      <c r="B79" s="37"/>
      <c r="C79" s="38"/>
      <c r="D79" s="40"/>
      <c r="E79" s="40"/>
      <c r="F79" s="41"/>
      <c r="G79" s="40"/>
      <c r="H79" s="40"/>
      <c r="I79" s="40"/>
      <c r="J79" s="40"/>
      <c r="K79" s="2"/>
      <c r="L79" s="2"/>
      <c r="M79" s="2"/>
    </row>
    <row r="80" spans="1:13" ht="14.25" customHeight="1">
      <c r="A80" s="2"/>
      <c r="B80" s="37"/>
      <c r="C80" s="38"/>
      <c r="D80" s="40"/>
      <c r="E80" s="40"/>
      <c r="F80" s="41"/>
      <c r="G80" s="40"/>
      <c r="H80" s="40"/>
      <c r="I80" s="40"/>
      <c r="J80" s="40"/>
      <c r="K80" s="2"/>
      <c r="L80" s="2"/>
      <c r="M80" s="2"/>
    </row>
    <row r="81" spans="1:13" ht="14.25" customHeight="1">
      <c r="A81" s="2"/>
      <c r="B81" s="37"/>
      <c r="C81" s="38"/>
      <c r="D81" s="40"/>
      <c r="E81" s="40"/>
      <c r="F81" s="41"/>
      <c r="G81" s="40"/>
      <c r="H81" s="40"/>
      <c r="I81" s="40"/>
      <c r="J81" s="40"/>
      <c r="K81" s="2"/>
      <c r="L81" s="2"/>
      <c r="M81" s="2"/>
    </row>
    <row r="82" spans="1:13" ht="14.25" customHeight="1">
      <c r="A82" s="2"/>
      <c r="B82" s="37"/>
      <c r="C82" s="38"/>
      <c r="D82" s="40"/>
      <c r="E82" s="40"/>
      <c r="F82" s="41"/>
      <c r="G82" s="40"/>
      <c r="H82" s="40"/>
      <c r="I82" s="40"/>
      <c r="J82" s="40"/>
      <c r="K82" s="2"/>
      <c r="L82" s="2"/>
      <c r="M82" s="2"/>
    </row>
    <row r="83" spans="1:13" ht="14.25" customHeight="1">
      <c r="A83" s="2"/>
      <c r="B83" s="37"/>
      <c r="C83" s="38"/>
      <c r="D83" s="40"/>
      <c r="E83" s="40"/>
      <c r="F83" s="41"/>
      <c r="G83" s="40"/>
      <c r="H83" s="40"/>
      <c r="I83" s="40"/>
      <c r="J83" s="40"/>
      <c r="K83" s="2"/>
      <c r="L83" s="2"/>
      <c r="M83" s="2"/>
    </row>
    <row r="84" spans="1:13" ht="14.25" customHeight="1">
      <c r="A84" s="2"/>
      <c r="B84" s="37"/>
      <c r="C84" s="38"/>
      <c r="D84" s="40"/>
      <c r="E84" s="40"/>
      <c r="F84" s="41"/>
      <c r="G84" s="40"/>
      <c r="H84" s="40"/>
      <c r="I84" s="40"/>
      <c r="J84" s="40"/>
      <c r="K84" s="2"/>
      <c r="L84" s="2"/>
      <c r="M84" s="2"/>
    </row>
    <row r="85" spans="1:13" ht="14.25" customHeight="1">
      <c r="A85" s="2"/>
      <c r="B85" s="37"/>
      <c r="C85" s="38"/>
      <c r="D85" s="40"/>
      <c r="E85" s="40"/>
      <c r="F85" s="41"/>
      <c r="G85" s="40"/>
      <c r="H85" s="40"/>
      <c r="I85" s="40"/>
      <c r="J85" s="40"/>
      <c r="K85" s="2"/>
      <c r="L85" s="2"/>
      <c r="M85" s="2"/>
    </row>
    <row r="86" spans="1:13" ht="14.25" customHeight="1">
      <c r="A86" s="2"/>
      <c r="B86" s="37"/>
      <c r="C86" s="38"/>
      <c r="D86" s="40"/>
      <c r="E86" s="40"/>
      <c r="F86" s="41"/>
      <c r="G86" s="40"/>
      <c r="H86" s="40"/>
      <c r="I86" s="40"/>
      <c r="J86" s="40"/>
      <c r="K86" s="2"/>
      <c r="L86" s="2"/>
      <c r="M86" s="2"/>
    </row>
    <row r="87" spans="1:13" ht="14.25" customHeight="1">
      <c r="A87" s="2"/>
      <c r="B87" s="37"/>
      <c r="C87" s="38"/>
      <c r="D87" s="40"/>
      <c r="E87" s="40"/>
      <c r="F87" s="41"/>
      <c r="G87" s="40"/>
      <c r="H87" s="40"/>
      <c r="I87" s="40"/>
      <c r="J87" s="40"/>
      <c r="K87" s="2"/>
      <c r="L87" s="2"/>
      <c r="M87" s="2"/>
    </row>
    <row r="88" spans="1:13" ht="14.25" customHeight="1">
      <c r="A88" s="2"/>
      <c r="B88" s="37"/>
      <c r="C88" s="38"/>
      <c r="D88" s="40"/>
      <c r="E88" s="40"/>
      <c r="F88" s="41"/>
      <c r="G88" s="40"/>
      <c r="H88" s="40"/>
      <c r="I88" s="40"/>
      <c r="J88" s="40"/>
      <c r="K88" s="2"/>
      <c r="L88" s="2"/>
      <c r="M88" s="2"/>
    </row>
    <row r="89" spans="1:13" ht="14.25" customHeight="1">
      <c r="A89" s="2"/>
      <c r="B89" s="37"/>
      <c r="C89" s="38"/>
      <c r="D89" s="40"/>
      <c r="E89" s="40"/>
      <c r="F89" s="41"/>
      <c r="G89" s="40"/>
      <c r="H89" s="40"/>
      <c r="I89" s="40"/>
      <c r="J89" s="40"/>
      <c r="K89" s="2"/>
      <c r="L89" s="2"/>
      <c r="M89" s="2"/>
    </row>
    <row r="90" spans="1:13" ht="14.25" customHeight="1">
      <c r="A90" s="2"/>
      <c r="B90" s="37"/>
      <c r="C90" s="38"/>
      <c r="D90" s="40"/>
      <c r="E90" s="40"/>
      <c r="F90" s="41"/>
      <c r="G90" s="40"/>
      <c r="H90" s="40"/>
      <c r="I90" s="40"/>
      <c r="J90" s="40"/>
      <c r="K90" s="2"/>
      <c r="L90" s="2"/>
      <c r="M90" s="2"/>
    </row>
    <row r="91" spans="1:13" ht="14.25" customHeight="1">
      <c r="A91" s="2"/>
      <c r="B91" s="37"/>
      <c r="C91" s="38"/>
      <c r="D91" s="40"/>
      <c r="E91" s="40"/>
      <c r="F91" s="41"/>
      <c r="G91" s="40"/>
      <c r="H91" s="40"/>
      <c r="I91" s="40"/>
      <c r="J91" s="40"/>
      <c r="K91" s="2"/>
      <c r="L91" s="2"/>
      <c r="M91" s="2"/>
    </row>
    <row r="92" spans="1:13" ht="14.25" customHeight="1">
      <c r="A92" s="2"/>
      <c r="B92" s="37"/>
      <c r="C92" s="38"/>
      <c r="D92" s="40"/>
      <c r="E92" s="40"/>
      <c r="F92" s="41"/>
      <c r="G92" s="40"/>
      <c r="H92" s="40"/>
      <c r="I92" s="40"/>
      <c r="J92" s="40"/>
      <c r="K92" s="2"/>
      <c r="L92" s="2"/>
      <c r="M92" s="2"/>
    </row>
    <row r="93" spans="1:13" ht="14.25" customHeight="1">
      <c r="A93" s="2"/>
      <c r="B93" s="37"/>
      <c r="C93" s="38"/>
      <c r="D93" s="40"/>
      <c r="E93" s="40"/>
      <c r="F93" s="41"/>
      <c r="G93" s="40"/>
      <c r="H93" s="40"/>
      <c r="I93" s="40"/>
      <c r="J93" s="40"/>
      <c r="K93" s="2"/>
      <c r="L93" s="2"/>
      <c r="M93" s="2"/>
    </row>
    <row r="94" spans="1:13" ht="14.25" customHeight="1">
      <c r="A94" s="2"/>
      <c r="B94" s="37"/>
      <c r="C94" s="38"/>
      <c r="D94" s="40"/>
      <c r="E94" s="40"/>
      <c r="F94" s="41"/>
      <c r="G94" s="40"/>
      <c r="H94" s="40"/>
      <c r="I94" s="40"/>
      <c r="J94" s="40"/>
      <c r="K94" s="2"/>
      <c r="L94" s="2"/>
      <c r="M94" s="2"/>
    </row>
    <row r="95" spans="1:13" ht="14.25" customHeight="1">
      <c r="A95" s="2"/>
      <c r="B95" s="37"/>
      <c r="C95" s="38"/>
      <c r="D95" s="40"/>
      <c r="E95" s="40"/>
      <c r="F95" s="41"/>
      <c r="G95" s="40"/>
      <c r="H95" s="40"/>
      <c r="I95" s="40"/>
      <c r="J95" s="40"/>
      <c r="K95" s="2"/>
      <c r="L95" s="2"/>
      <c r="M95" s="2"/>
    </row>
    <row r="96" spans="1:13" ht="14.25" customHeight="1">
      <c r="A96" s="2"/>
      <c r="B96" s="37"/>
      <c r="C96" s="38"/>
      <c r="D96" s="40"/>
      <c r="E96" s="40"/>
      <c r="F96" s="41"/>
      <c r="G96" s="40"/>
      <c r="H96" s="40"/>
      <c r="I96" s="40"/>
      <c r="J96" s="40"/>
      <c r="K96" s="2"/>
      <c r="L96" s="2"/>
      <c r="M96" s="2"/>
    </row>
    <row r="97" spans="1:13" ht="14.25" customHeight="1">
      <c r="A97" s="2"/>
      <c r="B97" s="37"/>
      <c r="C97" s="38"/>
      <c r="D97" s="40"/>
      <c r="E97" s="40"/>
      <c r="F97" s="41"/>
      <c r="G97" s="40"/>
      <c r="H97" s="40"/>
      <c r="I97" s="40"/>
      <c r="J97" s="40"/>
      <c r="K97" s="2"/>
      <c r="L97" s="2"/>
      <c r="M97" s="2"/>
    </row>
    <row r="98" spans="1:13" ht="14.25" customHeight="1">
      <c r="A98" s="2"/>
      <c r="B98" s="37"/>
      <c r="C98" s="38"/>
      <c r="D98" s="40"/>
      <c r="E98" s="40"/>
      <c r="F98" s="41"/>
      <c r="G98" s="40"/>
      <c r="H98" s="40"/>
      <c r="I98" s="40"/>
      <c r="J98" s="40"/>
      <c r="K98" s="2"/>
      <c r="L98" s="2"/>
      <c r="M98" s="2"/>
    </row>
    <row r="99" spans="1:13" ht="14.25" customHeight="1">
      <c r="A99" s="2"/>
      <c r="B99" s="37"/>
      <c r="C99" s="38"/>
      <c r="D99" s="40"/>
      <c r="E99" s="40"/>
      <c r="F99" s="41"/>
      <c r="G99" s="40"/>
      <c r="H99" s="40"/>
      <c r="I99" s="40"/>
      <c r="J99" s="40"/>
      <c r="K99" s="2"/>
      <c r="L99" s="2"/>
      <c r="M99" s="2"/>
    </row>
    <row r="100" spans="1:13" ht="14.25" customHeight="1">
      <c r="A100" s="2"/>
      <c r="B100" s="37"/>
      <c r="C100" s="38"/>
      <c r="D100" s="40"/>
      <c r="E100" s="40"/>
      <c r="F100" s="41"/>
      <c r="G100" s="40"/>
      <c r="H100" s="40"/>
      <c r="I100" s="40"/>
      <c r="J100" s="40"/>
      <c r="K100" s="2"/>
      <c r="L100" s="2"/>
      <c r="M100" s="2"/>
    </row>
    <row r="101" spans="1:13" ht="14.25" customHeight="1">
      <c r="A101" s="2"/>
      <c r="B101" s="37"/>
      <c r="C101" s="38"/>
      <c r="D101" s="40"/>
      <c r="E101" s="40"/>
      <c r="F101" s="41"/>
      <c r="G101" s="40"/>
      <c r="H101" s="40"/>
      <c r="I101" s="40"/>
      <c r="J101" s="40"/>
      <c r="K101" s="2"/>
      <c r="L101" s="2"/>
      <c r="M101" s="2"/>
    </row>
    <row r="102" spans="1:13" ht="14.25" customHeight="1">
      <c r="A102" s="2"/>
      <c r="B102" s="37"/>
      <c r="C102" s="38"/>
      <c r="D102" s="40"/>
      <c r="E102" s="40"/>
      <c r="F102" s="41"/>
      <c r="G102" s="40"/>
      <c r="H102" s="40"/>
      <c r="I102" s="40"/>
      <c r="J102" s="40"/>
      <c r="K102" s="2"/>
      <c r="L102" s="2"/>
      <c r="M102" s="2"/>
    </row>
    <row r="103" spans="1:13" ht="14.25" customHeight="1">
      <c r="A103" s="2"/>
      <c r="B103" s="37"/>
      <c r="C103" s="38"/>
      <c r="D103" s="40"/>
      <c r="E103" s="40"/>
      <c r="F103" s="41"/>
      <c r="G103" s="40"/>
      <c r="H103" s="40"/>
      <c r="I103" s="40"/>
      <c r="J103" s="40"/>
      <c r="K103" s="2"/>
      <c r="L103" s="2"/>
      <c r="M103" s="2"/>
    </row>
    <row r="104" spans="1:13" ht="14.25" customHeight="1">
      <c r="A104" s="2"/>
      <c r="B104" s="37"/>
      <c r="C104" s="38"/>
      <c r="D104" s="40"/>
      <c r="E104" s="40"/>
      <c r="F104" s="41"/>
      <c r="G104" s="40"/>
      <c r="H104" s="40"/>
      <c r="I104" s="40"/>
      <c r="J104" s="40"/>
      <c r="K104" s="2"/>
      <c r="L104" s="2"/>
      <c r="M104" s="2"/>
    </row>
    <row r="105" spans="1:13" ht="14.25" customHeight="1">
      <c r="A105" s="2"/>
      <c r="B105" s="37"/>
      <c r="C105" s="38"/>
      <c r="D105" s="40"/>
      <c r="E105" s="40"/>
      <c r="F105" s="41"/>
      <c r="G105" s="40"/>
      <c r="H105" s="40"/>
      <c r="I105" s="40"/>
      <c r="J105" s="40"/>
      <c r="K105" s="2"/>
      <c r="L105" s="2"/>
      <c r="M105" s="2"/>
    </row>
    <row r="106" spans="1:13" ht="14.25" customHeight="1">
      <c r="A106" s="2"/>
      <c r="B106" s="37"/>
      <c r="C106" s="38"/>
      <c r="D106" s="40"/>
      <c r="E106" s="40"/>
      <c r="F106" s="41"/>
      <c r="G106" s="40"/>
      <c r="H106" s="40"/>
      <c r="I106" s="40"/>
      <c r="J106" s="40"/>
      <c r="K106" s="2"/>
      <c r="L106" s="2"/>
      <c r="M106" s="2"/>
    </row>
    <row r="107" spans="1:13" ht="14.25" customHeight="1">
      <c r="A107" s="2"/>
      <c r="B107" s="37"/>
      <c r="C107" s="38"/>
      <c r="D107" s="40"/>
      <c r="E107" s="40"/>
      <c r="F107" s="41"/>
      <c r="G107" s="40"/>
      <c r="H107" s="40"/>
      <c r="I107" s="40"/>
      <c r="J107" s="40"/>
      <c r="K107" s="2"/>
      <c r="L107" s="2"/>
      <c r="M107" s="2"/>
    </row>
    <row r="108" spans="1:13" ht="14.25" customHeight="1">
      <c r="A108" s="2"/>
      <c r="B108" s="37"/>
      <c r="C108" s="38"/>
      <c r="D108" s="40"/>
      <c r="E108" s="40"/>
      <c r="F108" s="41"/>
      <c r="G108" s="40"/>
      <c r="H108" s="40"/>
      <c r="I108" s="40"/>
      <c r="J108" s="40"/>
      <c r="K108" s="2"/>
      <c r="L108" s="2"/>
      <c r="M108" s="2"/>
    </row>
    <row r="109" spans="1:13" ht="14.25" customHeight="1">
      <c r="A109" s="2"/>
      <c r="B109" s="37"/>
      <c r="C109" s="38"/>
      <c r="D109" s="40"/>
      <c r="E109" s="40"/>
      <c r="F109" s="41"/>
      <c r="G109" s="40"/>
      <c r="H109" s="40"/>
      <c r="I109" s="40"/>
      <c r="J109" s="40"/>
      <c r="K109" s="2"/>
      <c r="L109" s="2"/>
      <c r="M109" s="2"/>
    </row>
    <row r="110" spans="1:13" ht="14.25" customHeight="1">
      <c r="A110" s="2"/>
      <c r="B110" s="37"/>
      <c r="C110" s="38"/>
      <c r="D110" s="40"/>
      <c r="E110" s="40"/>
      <c r="F110" s="41"/>
      <c r="G110" s="40"/>
      <c r="H110" s="40"/>
      <c r="I110" s="40"/>
      <c r="J110" s="40"/>
      <c r="K110" s="2"/>
      <c r="L110" s="2"/>
      <c r="M110" s="2"/>
    </row>
    <row r="111" spans="1:13" ht="14.25" customHeight="1">
      <c r="A111" s="2"/>
      <c r="B111" s="37"/>
      <c r="C111" s="38"/>
      <c r="D111" s="40"/>
      <c r="E111" s="40"/>
      <c r="F111" s="41"/>
      <c r="G111" s="40"/>
      <c r="H111" s="40"/>
      <c r="I111" s="40"/>
      <c r="J111" s="40"/>
      <c r="K111" s="2"/>
      <c r="L111" s="2"/>
      <c r="M111" s="2"/>
    </row>
    <row r="112" spans="1:13" ht="14.25" customHeight="1">
      <c r="A112" s="2"/>
      <c r="B112" s="37"/>
      <c r="C112" s="38"/>
      <c r="D112" s="40"/>
      <c r="E112" s="40"/>
      <c r="F112" s="41"/>
      <c r="G112" s="40"/>
      <c r="H112" s="40"/>
      <c r="I112" s="40"/>
      <c r="J112" s="40"/>
      <c r="K112" s="2"/>
      <c r="L112" s="2"/>
      <c r="M112" s="2"/>
    </row>
    <row r="113" spans="1:13" ht="14.25" customHeight="1">
      <c r="A113" s="2"/>
      <c r="B113" s="37"/>
      <c r="C113" s="38"/>
      <c r="D113" s="40"/>
      <c r="E113" s="40"/>
      <c r="F113" s="41"/>
      <c r="G113" s="40"/>
      <c r="H113" s="40"/>
      <c r="I113" s="40"/>
      <c r="J113" s="40"/>
      <c r="K113" s="2"/>
      <c r="L113" s="2"/>
      <c r="M113" s="2"/>
    </row>
    <row r="114" spans="1:13" ht="14.25" customHeight="1">
      <c r="A114" s="2"/>
      <c r="B114" s="37"/>
      <c r="C114" s="38"/>
      <c r="D114" s="40"/>
      <c r="E114" s="40"/>
      <c r="F114" s="41"/>
      <c r="G114" s="40"/>
      <c r="H114" s="40"/>
      <c r="I114" s="40"/>
      <c r="J114" s="40"/>
      <c r="K114" s="2"/>
      <c r="L114" s="2"/>
      <c r="M114" s="2"/>
    </row>
    <row r="115" spans="1:13" ht="14.25" customHeight="1">
      <c r="A115" s="2"/>
      <c r="B115" s="37"/>
      <c r="C115" s="38"/>
      <c r="D115" s="40"/>
      <c r="E115" s="40"/>
      <c r="F115" s="41"/>
      <c r="G115" s="40"/>
      <c r="H115" s="40"/>
      <c r="I115" s="40"/>
      <c r="J115" s="40"/>
      <c r="K115" s="2"/>
      <c r="L115" s="2"/>
      <c r="M115" s="2"/>
    </row>
    <row r="116" spans="1:13" ht="14.25" customHeight="1">
      <c r="A116" s="2"/>
      <c r="B116" s="37"/>
      <c r="C116" s="38"/>
      <c r="D116" s="40"/>
      <c r="E116" s="40"/>
      <c r="F116" s="41"/>
      <c r="G116" s="40"/>
      <c r="H116" s="40"/>
      <c r="I116" s="40"/>
      <c r="J116" s="40"/>
      <c r="K116" s="2"/>
      <c r="L116" s="2"/>
      <c r="M116" s="2"/>
    </row>
    <row r="117" spans="1:13" ht="14.25" customHeight="1">
      <c r="A117" s="2"/>
      <c r="B117" s="37"/>
      <c r="C117" s="38"/>
      <c r="D117" s="40"/>
      <c r="E117" s="40"/>
      <c r="F117" s="41"/>
      <c r="G117" s="40"/>
      <c r="H117" s="40"/>
      <c r="I117" s="40"/>
      <c r="J117" s="40"/>
      <c r="K117" s="2"/>
      <c r="L117" s="2"/>
      <c r="M117" s="2"/>
    </row>
    <row r="118" spans="1:13" ht="14.25" customHeight="1">
      <c r="A118" s="2"/>
      <c r="B118" s="37"/>
      <c r="C118" s="38"/>
      <c r="D118" s="40"/>
      <c r="E118" s="40"/>
      <c r="F118" s="41"/>
      <c r="G118" s="40"/>
      <c r="H118" s="40"/>
      <c r="I118" s="40"/>
      <c r="J118" s="40"/>
      <c r="K118" s="2"/>
      <c r="L118" s="2"/>
      <c r="M118" s="2"/>
    </row>
    <row r="119" spans="1:13" ht="14.25" customHeight="1">
      <c r="A119" s="2"/>
      <c r="B119" s="37"/>
      <c r="C119" s="38"/>
      <c r="D119" s="40"/>
      <c r="E119" s="40"/>
      <c r="F119" s="41"/>
      <c r="G119" s="40"/>
      <c r="H119" s="40"/>
      <c r="I119" s="40"/>
      <c r="J119" s="40"/>
      <c r="K119" s="2"/>
      <c r="L119" s="2"/>
      <c r="M119" s="2"/>
    </row>
    <row r="120" spans="1:13" ht="14.25" customHeight="1">
      <c r="A120" s="2"/>
      <c r="B120" s="37"/>
      <c r="C120" s="38"/>
      <c r="D120" s="40"/>
      <c r="E120" s="40"/>
      <c r="F120" s="41"/>
      <c r="G120" s="40"/>
      <c r="H120" s="40"/>
      <c r="I120" s="40"/>
      <c r="J120" s="40"/>
      <c r="K120" s="2"/>
      <c r="L120" s="2"/>
      <c r="M120" s="2"/>
    </row>
    <row r="121" spans="1:13" ht="14.25" customHeight="1">
      <c r="A121" s="2"/>
      <c r="B121" s="37"/>
      <c r="C121" s="38"/>
      <c r="D121" s="40"/>
      <c r="E121" s="40"/>
      <c r="F121" s="41"/>
      <c r="G121" s="40"/>
      <c r="H121" s="40"/>
      <c r="I121" s="40"/>
      <c r="J121" s="40"/>
      <c r="K121" s="2"/>
      <c r="L121" s="2"/>
      <c r="M121" s="2"/>
    </row>
    <row r="122" spans="1:13" ht="14.25" customHeight="1">
      <c r="A122" s="2"/>
      <c r="B122" s="37"/>
      <c r="C122" s="38"/>
      <c r="D122" s="40"/>
      <c r="E122" s="40"/>
      <c r="F122" s="41"/>
      <c r="G122" s="40"/>
      <c r="H122" s="40"/>
      <c r="I122" s="40"/>
      <c r="J122" s="40"/>
      <c r="K122" s="2"/>
      <c r="L122" s="2"/>
      <c r="M122" s="2"/>
    </row>
    <row r="123" spans="1:13" ht="14.25" customHeight="1">
      <c r="A123" s="2"/>
      <c r="B123" s="37"/>
      <c r="C123" s="38"/>
      <c r="D123" s="40"/>
      <c r="E123" s="40"/>
      <c r="F123" s="41"/>
      <c r="G123" s="40"/>
      <c r="H123" s="40"/>
      <c r="I123" s="40"/>
      <c r="J123" s="40"/>
      <c r="K123" s="2"/>
      <c r="L123" s="2"/>
      <c r="M123" s="2"/>
    </row>
    <row r="124" spans="1:13" ht="14.25" customHeight="1">
      <c r="A124" s="2"/>
      <c r="B124" s="37"/>
      <c r="C124" s="38"/>
      <c r="D124" s="40"/>
      <c r="E124" s="40"/>
      <c r="F124" s="41"/>
      <c r="G124" s="40"/>
      <c r="H124" s="40"/>
      <c r="I124" s="40"/>
      <c r="J124" s="40"/>
      <c r="K124" s="2"/>
      <c r="L124" s="2"/>
      <c r="M124" s="2"/>
    </row>
    <row r="125" spans="1:13" ht="14.25" customHeight="1">
      <c r="A125" s="2"/>
      <c r="B125" s="37"/>
      <c r="C125" s="38"/>
      <c r="D125" s="40"/>
      <c r="E125" s="40"/>
      <c r="F125" s="41"/>
      <c r="G125" s="40"/>
      <c r="H125" s="40"/>
      <c r="I125" s="40"/>
      <c r="J125" s="40"/>
      <c r="K125" s="2"/>
      <c r="L125" s="2"/>
      <c r="M125" s="2"/>
    </row>
    <row r="126" spans="1:13" ht="14.25" customHeight="1">
      <c r="A126" s="2"/>
      <c r="B126" s="37"/>
      <c r="C126" s="38"/>
      <c r="D126" s="40"/>
      <c r="E126" s="40"/>
      <c r="F126" s="41"/>
      <c r="G126" s="40"/>
      <c r="H126" s="40"/>
      <c r="I126" s="40"/>
      <c r="J126" s="40"/>
      <c r="K126" s="2"/>
      <c r="L126" s="2"/>
      <c r="M126" s="2"/>
    </row>
    <row r="127" spans="1:13" ht="14.25" customHeight="1">
      <c r="A127" s="2"/>
      <c r="B127" s="37"/>
      <c r="C127" s="38"/>
      <c r="D127" s="40"/>
      <c r="E127" s="40"/>
      <c r="F127" s="41"/>
      <c r="G127" s="40"/>
      <c r="H127" s="40"/>
      <c r="I127" s="40"/>
      <c r="J127" s="40"/>
      <c r="K127" s="2"/>
      <c r="L127" s="2"/>
      <c r="M127" s="2"/>
    </row>
    <row r="128" spans="1:13" ht="14.25" customHeight="1">
      <c r="A128" s="2"/>
      <c r="B128" s="37"/>
      <c r="C128" s="38"/>
      <c r="D128" s="40"/>
      <c r="E128" s="40"/>
      <c r="F128" s="41"/>
      <c r="G128" s="40"/>
      <c r="H128" s="40"/>
      <c r="I128" s="40"/>
      <c r="J128" s="40"/>
      <c r="K128" s="2"/>
      <c r="L128" s="2"/>
      <c r="M128" s="2"/>
    </row>
    <row r="129" spans="1:13" ht="14.25" customHeight="1">
      <c r="A129" s="2"/>
      <c r="B129" s="37"/>
      <c r="C129" s="38"/>
      <c r="D129" s="40"/>
      <c r="E129" s="40"/>
      <c r="F129" s="41"/>
      <c r="G129" s="40"/>
      <c r="H129" s="40"/>
      <c r="I129" s="40"/>
      <c r="J129" s="40"/>
      <c r="K129" s="2"/>
      <c r="L129" s="2"/>
      <c r="M129" s="2"/>
    </row>
    <row r="130" spans="1:13" ht="14.25" customHeight="1">
      <c r="A130" s="2"/>
      <c r="B130" s="37"/>
      <c r="C130" s="38"/>
      <c r="D130" s="40"/>
      <c r="E130" s="40"/>
      <c r="F130" s="41"/>
      <c r="G130" s="40"/>
      <c r="H130" s="40"/>
      <c r="I130" s="40"/>
      <c r="J130" s="40"/>
      <c r="K130" s="2"/>
      <c r="L130" s="2"/>
      <c r="M130" s="2"/>
    </row>
    <row r="131" spans="1:13" ht="14.25" customHeight="1">
      <c r="A131" s="2"/>
      <c r="B131" s="37"/>
      <c r="C131" s="38"/>
      <c r="D131" s="40"/>
      <c r="E131" s="40"/>
      <c r="F131" s="41"/>
      <c r="G131" s="40"/>
      <c r="H131" s="40"/>
      <c r="I131" s="40"/>
      <c r="J131" s="40"/>
      <c r="K131" s="2"/>
      <c r="L131" s="2"/>
      <c r="M131" s="2"/>
    </row>
    <row r="132" spans="1:13" ht="14.25" customHeight="1">
      <c r="A132" s="2"/>
      <c r="B132" s="37"/>
      <c r="C132" s="38"/>
      <c r="D132" s="40"/>
      <c r="E132" s="40"/>
      <c r="F132" s="41"/>
      <c r="G132" s="40"/>
      <c r="H132" s="40"/>
      <c r="I132" s="40"/>
      <c r="J132" s="40"/>
      <c r="K132" s="2"/>
      <c r="L132" s="2"/>
      <c r="M132" s="2"/>
    </row>
    <row r="133" spans="1:13" ht="14.25" customHeight="1">
      <c r="A133" s="2"/>
      <c r="B133" s="37"/>
      <c r="C133" s="38"/>
      <c r="D133" s="40"/>
      <c r="E133" s="40"/>
      <c r="F133" s="41"/>
      <c r="G133" s="40"/>
      <c r="H133" s="40"/>
      <c r="I133" s="40"/>
      <c r="J133" s="40"/>
      <c r="K133" s="2"/>
      <c r="L133" s="2"/>
      <c r="M133" s="2"/>
    </row>
    <row r="134" spans="1:13" ht="14.25" customHeight="1">
      <c r="A134" s="2"/>
      <c r="B134" s="37"/>
      <c r="C134" s="38"/>
      <c r="D134" s="40"/>
      <c r="E134" s="40"/>
      <c r="F134" s="41"/>
      <c r="G134" s="40"/>
      <c r="H134" s="40"/>
      <c r="I134" s="40"/>
      <c r="J134" s="40"/>
      <c r="K134" s="2"/>
      <c r="L134" s="2"/>
      <c r="M134" s="2"/>
    </row>
    <row r="135" spans="1:13" ht="14.25" customHeight="1">
      <c r="A135" s="2"/>
      <c r="B135" s="37"/>
      <c r="C135" s="38"/>
      <c r="D135" s="40"/>
      <c r="E135" s="40"/>
      <c r="F135" s="41"/>
      <c r="G135" s="40"/>
      <c r="H135" s="40"/>
      <c r="I135" s="40"/>
      <c r="J135" s="40"/>
      <c r="K135" s="2"/>
      <c r="L135" s="2"/>
      <c r="M135" s="2"/>
    </row>
    <row r="136" spans="1:13" ht="14.25" customHeight="1">
      <c r="A136" s="2"/>
      <c r="B136" s="37"/>
      <c r="C136" s="38"/>
      <c r="D136" s="40"/>
      <c r="E136" s="40"/>
      <c r="F136" s="41"/>
      <c r="G136" s="40"/>
      <c r="H136" s="40"/>
      <c r="I136" s="40"/>
      <c r="J136" s="40"/>
      <c r="K136" s="2"/>
      <c r="L136" s="2"/>
      <c r="M136" s="2"/>
    </row>
    <row r="137" spans="1:13" ht="14.25" customHeight="1">
      <c r="A137" s="2"/>
      <c r="B137" s="37"/>
      <c r="C137" s="38"/>
      <c r="D137" s="40"/>
      <c r="E137" s="40"/>
      <c r="F137" s="41"/>
      <c r="G137" s="40"/>
      <c r="H137" s="40"/>
      <c r="I137" s="40"/>
      <c r="J137" s="40"/>
      <c r="K137" s="2"/>
      <c r="L137" s="2"/>
      <c r="M137" s="2"/>
    </row>
    <row r="138" spans="1:13" ht="14.25" customHeight="1">
      <c r="A138" s="2"/>
      <c r="B138" s="37"/>
      <c r="C138" s="38"/>
      <c r="D138" s="40"/>
      <c r="E138" s="40"/>
      <c r="F138" s="41"/>
      <c r="G138" s="40"/>
      <c r="H138" s="40"/>
      <c r="I138" s="40"/>
      <c r="J138" s="40"/>
      <c r="K138" s="2"/>
      <c r="L138" s="2"/>
      <c r="M138" s="2"/>
    </row>
    <row r="139" spans="1:13" ht="14.25" customHeight="1">
      <c r="A139" s="2"/>
      <c r="B139" s="37"/>
      <c r="C139" s="38"/>
      <c r="D139" s="40"/>
      <c r="E139" s="40"/>
      <c r="F139" s="41"/>
      <c r="G139" s="40"/>
      <c r="H139" s="40"/>
      <c r="I139" s="40"/>
      <c r="J139" s="40"/>
      <c r="K139" s="2"/>
      <c r="L139" s="2"/>
      <c r="M139" s="2"/>
    </row>
    <row r="140" spans="1:13" ht="14.25" customHeight="1">
      <c r="A140" s="2"/>
      <c r="B140" s="37"/>
      <c r="C140" s="38"/>
      <c r="D140" s="40"/>
      <c r="E140" s="40"/>
      <c r="F140" s="41"/>
      <c r="G140" s="40"/>
      <c r="H140" s="40"/>
      <c r="I140" s="40"/>
      <c r="J140" s="40"/>
      <c r="K140" s="2"/>
      <c r="L140" s="2"/>
      <c r="M140" s="2"/>
    </row>
    <row r="141" spans="1:13" ht="14.25" customHeight="1">
      <c r="A141" s="2"/>
      <c r="B141" s="37"/>
      <c r="C141" s="38"/>
      <c r="D141" s="40"/>
      <c r="E141" s="40"/>
      <c r="F141" s="41"/>
      <c r="G141" s="40"/>
      <c r="H141" s="40"/>
      <c r="I141" s="40"/>
      <c r="J141" s="40"/>
      <c r="K141" s="2"/>
      <c r="L141" s="2"/>
      <c r="M141" s="2"/>
    </row>
    <row r="142" spans="1:13" ht="14.25" customHeight="1">
      <c r="A142" s="2"/>
      <c r="B142" s="37"/>
      <c r="C142" s="38"/>
      <c r="D142" s="40"/>
      <c r="E142" s="40"/>
      <c r="F142" s="41"/>
      <c r="G142" s="40"/>
      <c r="H142" s="40"/>
      <c r="I142" s="40"/>
      <c r="J142" s="40"/>
      <c r="K142" s="2"/>
      <c r="L142" s="2"/>
      <c r="M142" s="2"/>
    </row>
    <row r="143" spans="1:13" ht="14.25" customHeight="1">
      <c r="A143" s="2"/>
      <c r="B143" s="37"/>
      <c r="C143" s="38"/>
      <c r="D143" s="40"/>
      <c r="E143" s="40"/>
      <c r="F143" s="41"/>
      <c r="G143" s="40"/>
      <c r="H143" s="40"/>
      <c r="I143" s="40"/>
      <c r="J143" s="40"/>
      <c r="K143" s="2"/>
      <c r="L143" s="2"/>
      <c r="M143" s="2"/>
    </row>
    <row r="144" spans="1:13" ht="14.25" customHeight="1">
      <c r="A144" s="2"/>
      <c r="B144" s="37"/>
      <c r="C144" s="38"/>
      <c r="D144" s="40"/>
      <c r="E144" s="40"/>
      <c r="F144" s="41"/>
      <c r="G144" s="40"/>
      <c r="H144" s="40"/>
      <c r="I144" s="40"/>
      <c r="J144" s="40"/>
      <c r="K144" s="2"/>
      <c r="L144" s="2"/>
      <c r="M144" s="2"/>
    </row>
    <row r="145" spans="1:13" ht="14.25" customHeight="1">
      <c r="A145" s="2"/>
      <c r="B145" s="37"/>
      <c r="C145" s="37"/>
      <c r="D145" s="40"/>
      <c r="E145" s="40"/>
      <c r="F145" s="41"/>
      <c r="G145" s="40"/>
      <c r="H145" s="40"/>
      <c r="I145" s="40"/>
      <c r="J145" s="40"/>
      <c r="K145" s="2"/>
      <c r="L145" s="2"/>
      <c r="M145" s="2"/>
    </row>
    <row r="146" spans="1:13" ht="14.25" customHeight="1">
      <c r="A146" s="2"/>
      <c r="B146" s="37"/>
      <c r="C146" s="37"/>
      <c r="D146" s="40"/>
      <c r="E146" s="40"/>
      <c r="F146" s="41"/>
      <c r="G146" s="40"/>
      <c r="H146" s="40"/>
      <c r="I146" s="40"/>
      <c r="J146" s="40"/>
      <c r="K146" s="2"/>
      <c r="L146" s="2"/>
      <c r="M146" s="2"/>
    </row>
    <row r="147" spans="1:13" ht="14.25" customHeight="1">
      <c r="A147" s="2"/>
      <c r="B147" s="2"/>
      <c r="C147" s="2"/>
      <c r="D147" s="2"/>
      <c r="E147" s="2"/>
      <c r="F147" s="2"/>
      <c r="G147" s="8"/>
      <c r="H147" s="8"/>
      <c r="I147" s="8"/>
      <c r="J147" s="8"/>
      <c r="K147" s="2"/>
      <c r="L147" s="2"/>
      <c r="M147" s="2"/>
    </row>
    <row r="148" spans="1:13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1:13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1:13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1:13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1:13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1:13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1:13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1:13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1:13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1:1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1:13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1:13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1:13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1:13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1:13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1:13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1:13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1:13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1:13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1:1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1:13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1:13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1:13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1:13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1:13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1:13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1:13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1:13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1:13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1:1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1:13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1:13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1:13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1:13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1:13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1:13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1:13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1:13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1:13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1:1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1:13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1:13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1:13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1:13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1:13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1:13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1:13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1:13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1:13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1: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1:13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1:13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1:13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1:13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1:13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1:13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1:13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1:13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1:13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1:1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1:13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1:13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1:13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1:13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1:13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1:13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1:13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1:13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1:13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1:1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1:13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1:13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1:13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1:13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1:13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1:13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1:13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1:13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1:13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1:1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1:13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1:13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1:13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1:13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1:13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1:13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1:13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1:13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1:13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1:1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1:13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1:13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1:13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1:13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1:13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1:13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1:13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1:13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1:13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1:1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1:13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1:13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1:13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1:13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1:13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1:13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1:13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1:13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1:13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1:1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1:13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1:13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1:13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1:13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1:13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1:13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1:13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1:13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1:13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1:1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1:13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1:13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1:13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1:13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1:13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1:13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1:13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1:13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1:13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1:1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1:13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1:13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1:13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1:13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1:13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1:13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1:13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1:13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1:13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1:13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1:13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1:13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1:13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1:13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1: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1:13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1:13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1:13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1:13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1:13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1:13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1:13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1:13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1:13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1:1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1:13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1:13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1:13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1:13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1:13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1:13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1:13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1:13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1:13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1:1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1:13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1:13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1:13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1:13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1:13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1:13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1:13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1:13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1:13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1:1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1:13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1:13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1:13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1:13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1:13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1:13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1:13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1:13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1:13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1:1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1:13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1:13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1:13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1:13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1:13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1:13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1:13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1:13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1:13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1:1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1:13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1:13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1:13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1:13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1:13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1:13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1:13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1:13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1:13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1:1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1:13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1:13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1:13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1:13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1:13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1:13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1:13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1:13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1:13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1:1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1:13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1:13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1:13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1:13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1:13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1:13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1:13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1:13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1:13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1:1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1:13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1:13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1:13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1:13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1:13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1:13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1:13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1:13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1:13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1:1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1:13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1:13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1:13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1:13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1:13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1:13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1:13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1:13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1:13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1: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1:13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1:13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1:13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1:13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1:13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1:13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1:13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1:13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1:13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1:1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1:13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1:13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1:13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1:13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1:13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1:13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1:13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1:13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1:13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1:1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1:13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1:13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1:13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1:13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1:13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1:13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1:13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1:13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1:13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1:1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1:13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1:13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1:13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1:13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1:13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1:13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1:13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1:13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1:13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1:1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1:13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1:13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1:13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1:13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1:13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1:13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1:13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1:13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1:13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1:1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1:13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1:13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1:13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1:13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1:13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1:13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1:13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1:13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1:13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1:1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1:13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1:13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1:13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1:13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1:13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1:13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1:13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1:13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1:13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1:1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1:13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1:13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1:13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1:13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1:13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1:13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1:13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1:13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1:13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1:1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1:13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1:13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1:13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1:13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1:13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1:13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1:13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1:13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1:13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1:13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1:13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1:13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1:13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1:13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1:13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1: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1:13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1:13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1:13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1:13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1:13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1:13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1:13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1:13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1:13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1:1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1:13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1:13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1:13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1:13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1:13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1:13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1:13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1:13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1:13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1:1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1:13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1:13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1:13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1:13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1:13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1:13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1:13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1:13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1:13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1:1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1:13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1:13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1:13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1:13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1:13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1:13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1:13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1:13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1:13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1:1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1:13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1:13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1:13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1:13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1:13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1:13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1:13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1:13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1:13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1:1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1:13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1:13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1:13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1:13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1:13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1:13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1:13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1:13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1:13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1:1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1:13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1:13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1:13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1:13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1:13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1:13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1:13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1:13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1:13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1:1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1:13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1:13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1:13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1:13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1:13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1:13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1:13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1:13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1:13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1:1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1:13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1:13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1:13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1:13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1:13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1:13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1:13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1:13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1:13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1:1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1:13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1:13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1:13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1:13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1:13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1:13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1:13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1:13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1:13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1: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1:13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1:13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1:13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1:13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1:13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1:13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1:13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1:13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1:13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1:1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1:13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1:13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1:13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1:13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1:13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1:13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1:13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1:13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1:13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1:1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1:13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1:13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1:13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1:13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1:13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1:13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1:13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1:13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1:13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1:1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1:13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1:13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1:13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1:13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1:13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1:13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1:13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1:13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1:13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1:1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1:13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1:13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1:13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1:13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1:13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1:13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1:13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1:13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1:13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1:1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1:13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1:13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1:13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1:13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1:13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1:13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1:13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1:13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1:13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1:1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1:13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1:13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1:13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1:13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1:13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1:13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1:13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1:13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1:13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1:1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1:13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1:13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1:13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1:13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1:13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1:13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1:13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1:13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1:13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1:1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1:13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1:13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1:13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1:13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</sheetData>
  <pageMargins left="0.511811024" right="0.511811024" top="0.78740157499999996" bottom="0.78740157499999996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5527D34-33E1-4C49-BD47-493EE4832277}">
          <x14:formula1>
            <xm:f>Categorias!$A$2:$A$7</xm:f>
          </x14:formula1>
          <xm:sqref>E5:E146</xm:sqref>
        </x14:dataValidation>
        <x14:dataValidation type="list" allowBlank="1" showInputMessage="1" showErrorMessage="1" xr:uid="{EE6926D0-522D-4938-AD36-E9C011AD0BBC}">
          <x14:formula1>
            <xm:f>Categorias!$B$2:$B$21</xm:f>
          </x14:formula1>
          <xm:sqref>J5:J146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1000"/>
  <sheetViews>
    <sheetView showGridLines="0" workbookViewId="0"/>
  </sheetViews>
  <sheetFormatPr defaultColWidth="14.44140625" defaultRowHeight="15" customHeight="1"/>
  <cols>
    <col min="1" max="1" width="23.5546875" customWidth="1"/>
    <col min="2" max="2" width="21.88671875" customWidth="1"/>
    <col min="3" max="3" width="18.109375" customWidth="1"/>
    <col min="4" max="4" width="17" customWidth="1"/>
    <col min="5" max="8" width="23.5546875" customWidth="1"/>
    <col min="9" max="26" width="8.6640625" customWidth="1"/>
  </cols>
  <sheetData>
    <row r="1" spans="1:8" ht="14.25" customHeight="1">
      <c r="A1" s="25" t="s">
        <v>41</v>
      </c>
      <c r="B1" s="25" t="s">
        <v>21</v>
      </c>
      <c r="C1" s="26" t="s">
        <v>42</v>
      </c>
      <c r="D1" s="26" t="s">
        <v>43</v>
      </c>
      <c r="E1" s="25" t="s">
        <v>44</v>
      </c>
      <c r="F1" s="26" t="s">
        <v>45</v>
      </c>
      <c r="G1" s="26" t="s">
        <v>46</v>
      </c>
      <c r="H1" s="25" t="s">
        <v>47</v>
      </c>
    </row>
    <row r="2" spans="1:8" ht="14.25" customHeight="1">
      <c r="A2" s="27" t="e">
        <f>#REF!</f>
        <v>#REF!</v>
      </c>
      <c r="B2" s="27" t="e">
        <f>#REF!</f>
        <v>#REF!</v>
      </c>
      <c r="C2" s="28" t="e">
        <f>((1+D2)^(1/12))-1</f>
        <v>#REF!</v>
      </c>
      <c r="D2" s="29" t="e">
        <f>#REF!</f>
        <v>#REF!</v>
      </c>
      <c r="E2" s="30">
        <v>0</v>
      </c>
      <c r="F2" s="31"/>
      <c r="G2" s="31"/>
      <c r="H2" s="31"/>
    </row>
    <row r="3" spans="1:8" ht="14.25" customHeight="1">
      <c r="A3" s="27"/>
      <c r="B3" s="27"/>
      <c r="C3" s="30"/>
      <c r="D3" s="30"/>
      <c r="E3" s="30">
        <v>12</v>
      </c>
      <c r="F3" s="31" t="e">
        <f t="shared" ref="F3:F22" si="0">FV($C$2,E3,$B$2,,1)*-1</f>
        <v>#REF!</v>
      </c>
      <c r="G3" s="31" t="e">
        <f>$A$2*(1+C2)^12</f>
        <v>#REF!</v>
      </c>
      <c r="H3" s="31" t="e">
        <f t="shared" ref="H3:H22" si="1">SUM(F3:G3)</f>
        <v>#REF!</v>
      </c>
    </row>
    <row r="4" spans="1:8" ht="14.25" customHeight="1">
      <c r="A4" s="27"/>
      <c r="B4" s="27"/>
      <c r="C4" s="32"/>
      <c r="D4" s="30"/>
      <c r="E4" s="30">
        <v>24</v>
      </c>
      <c r="F4" s="31" t="e">
        <f t="shared" si="0"/>
        <v>#REF!</v>
      </c>
      <c r="G4" s="31" t="e">
        <f t="shared" ref="G4:G22" si="2">G3*(1+$C$2)^12</f>
        <v>#REF!</v>
      </c>
      <c r="H4" s="31" t="e">
        <f t="shared" si="1"/>
        <v>#REF!</v>
      </c>
    </row>
    <row r="5" spans="1:8" ht="14.25" customHeight="1">
      <c r="A5" s="27"/>
      <c r="B5" s="27"/>
      <c r="C5" s="30"/>
      <c r="D5" s="30"/>
      <c r="E5" s="30">
        <v>36</v>
      </c>
      <c r="F5" s="31" t="e">
        <f t="shared" si="0"/>
        <v>#REF!</v>
      </c>
      <c r="G5" s="31" t="e">
        <f t="shared" si="2"/>
        <v>#REF!</v>
      </c>
      <c r="H5" s="31" t="e">
        <f t="shared" si="1"/>
        <v>#REF!</v>
      </c>
    </row>
    <row r="6" spans="1:8" ht="14.25" customHeight="1">
      <c r="A6" s="27"/>
      <c r="B6" s="27"/>
      <c r="C6" s="30"/>
      <c r="D6" s="30"/>
      <c r="E6" s="30">
        <v>48</v>
      </c>
      <c r="F6" s="31" t="e">
        <f t="shared" si="0"/>
        <v>#REF!</v>
      </c>
      <c r="G6" s="31" t="e">
        <f t="shared" si="2"/>
        <v>#REF!</v>
      </c>
      <c r="H6" s="31" t="e">
        <f t="shared" si="1"/>
        <v>#REF!</v>
      </c>
    </row>
    <row r="7" spans="1:8" ht="14.25" customHeight="1">
      <c r="A7" s="27"/>
      <c r="B7" s="27"/>
      <c r="C7" s="30"/>
      <c r="D7" s="30"/>
      <c r="E7" s="30">
        <v>60</v>
      </c>
      <c r="F7" s="31" t="e">
        <f t="shared" si="0"/>
        <v>#REF!</v>
      </c>
      <c r="G7" s="31" t="e">
        <f t="shared" si="2"/>
        <v>#REF!</v>
      </c>
      <c r="H7" s="31" t="e">
        <f t="shared" si="1"/>
        <v>#REF!</v>
      </c>
    </row>
    <row r="8" spans="1:8" ht="14.25" customHeight="1">
      <c r="A8" s="27"/>
      <c r="B8" s="27"/>
      <c r="C8" s="30"/>
      <c r="D8" s="30"/>
      <c r="E8" s="30">
        <v>72</v>
      </c>
      <c r="F8" s="31" t="e">
        <f t="shared" si="0"/>
        <v>#REF!</v>
      </c>
      <c r="G8" s="31" t="e">
        <f t="shared" si="2"/>
        <v>#REF!</v>
      </c>
      <c r="H8" s="31" t="e">
        <f t="shared" si="1"/>
        <v>#REF!</v>
      </c>
    </row>
    <row r="9" spans="1:8" ht="14.25" customHeight="1">
      <c r="A9" s="27"/>
      <c r="B9" s="27"/>
      <c r="C9" s="30"/>
      <c r="D9" s="30"/>
      <c r="E9" s="30">
        <v>84</v>
      </c>
      <c r="F9" s="31" t="e">
        <f t="shared" si="0"/>
        <v>#REF!</v>
      </c>
      <c r="G9" s="31" t="e">
        <f t="shared" si="2"/>
        <v>#REF!</v>
      </c>
      <c r="H9" s="31" t="e">
        <f t="shared" si="1"/>
        <v>#REF!</v>
      </c>
    </row>
    <row r="10" spans="1:8" ht="14.25" customHeight="1">
      <c r="A10" s="27"/>
      <c r="B10" s="27"/>
      <c r="C10" s="30"/>
      <c r="D10" s="30"/>
      <c r="E10" s="30">
        <v>96</v>
      </c>
      <c r="F10" s="31" t="e">
        <f t="shared" si="0"/>
        <v>#REF!</v>
      </c>
      <c r="G10" s="31" t="e">
        <f t="shared" si="2"/>
        <v>#REF!</v>
      </c>
      <c r="H10" s="31" t="e">
        <f t="shared" si="1"/>
        <v>#REF!</v>
      </c>
    </row>
    <row r="11" spans="1:8" ht="14.25" customHeight="1">
      <c r="A11" s="27"/>
      <c r="B11" s="27"/>
      <c r="C11" s="30"/>
      <c r="D11" s="30"/>
      <c r="E11" s="30">
        <v>108</v>
      </c>
      <c r="F11" s="31" t="e">
        <f t="shared" si="0"/>
        <v>#REF!</v>
      </c>
      <c r="G11" s="31" t="e">
        <f t="shared" si="2"/>
        <v>#REF!</v>
      </c>
      <c r="H11" s="31" t="e">
        <f t="shared" si="1"/>
        <v>#REF!</v>
      </c>
    </row>
    <row r="12" spans="1:8" ht="14.25" customHeight="1">
      <c r="A12" s="27"/>
      <c r="B12" s="27"/>
      <c r="C12" s="30"/>
      <c r="D12" s="30"/>
      <c r="E12" s="30">
        <v>120</v>
      </c>
      <c r="F12" s="31" t="e">
        <f t="shared" si="0"/>
        <v>#REF!</v>
      </c>
      <c r="G12" s="31" t="e">
        <f t="shared" si="2"/>
        <v>#REF!</v>
      </c>
      <c r="H12" s="31" t="e">
        <f t="shared" si="1"/>
        <v>#REF!</v>
      </c>
    </row>
    <row r="13" spans="1:8" ht="14.25" customHeight="1">
      <c r="A13" s="27"/>
      <c r="B13" s="27"/>
      <c r="C13" s="30"/>
      <c r="D13" s="30"/>
      <c r="E13" s="30">
        <v>132</v>
      </c>
      <c r="F13" s="31" t="e">
        <f t="shared" si="0"/>
        <v>#REF!</v>
      </c>
      <c r="G13" s="31" t="e">
        <f t="shared" si="2"/>
        <v>#REF!</v>
      </c>
      <c r="H13" s="31" t="e">
        <f t="shared" si="1"/>
        <v>#REF!</v>
      </c>
    </row>
    <row r="14" spans="1:8" ht="14.25" customHeight="1">
      <c r="A14" s="27"/>
      <c r="B14" s="27"/>
      <c r="C14" s="30"/>
      <c r="D14" s="30"/>
      <c r="E14" s="30">
        <v>144</v>
      </c>
      <c r="F14" s="31" t="e">
        <f t="shared" si="0"/>
        <v>#REF!</v>
      </c>
      <c r="G14" s="31" t="e">
        <f t="shared" si="2"/>
        <v>#REF!</v>
      </c>
      <c r="H14" s="31" t="e">
        <f t="shared" si="1"/>
        <v>#REF!</v>
      </c>
    </row>
    <row r="15" spans="1:8" ht="14.25" customHeight="1">
      <c r="A15" s="27"/>
      <c r="B15" s="27"/>
      <c r="C15" s="30"/>
      <c r="D15" s="30"/>
      <c r="E15" s="30">
        <v>156</v>
      </c>
      <c r="F15" s="31" t="e">
        <f t="shared" si="0"/>
        <v>#REF!</v>
      </c>
      <c r="G15" s="31" t="e">
        <f t="shared" si="2"/>
        <v>#REF!</v>
      </c>
      <c r="H15" s="31" t="e">
        <f t="shared" si="1"/>
        <v>#REF!</v>
      </c>
    </row>
    <row r="16" spans="1:8" ht="14.25" customHeight="1">
      <c r="A16" s="27"/>
      <c r="B16" s="27"/>
      <c r="C16" s="30"/>
      <c r="D16" s="30"/>
      <c r="E16" s="30">
        <v>168</v>
      </c>
      <c r="F16" s="31" t="e">
        <f t="shared" si="0"/>
        <v>#REF!</v>
      </c>
      <c r="G16" s="31" t="e">
        <f t="shared" si="2"/>
        <v>#REF!</v>
      </c>
      <c r="H16" s="31" t="e">
        <f t="shared" si="1"/>
        <v>#REF!</v>
      </c>
    </row>
    <row r="17" spans="1:8" ht="14.25" customHeight="1">
      <c r="A17" s="27"/>
      <c r="B17" s="27"/>
      <c r="C17" s="30"/>
      <c r="D17" s="30"/>
      <c r="E17" s="30">
        <v>180</v>
      </c>
      <c r="F17" s="31" t="e">
        <f t="shared" si="0"/>
        <v>#REF!</v>
      </c>
      <c r="G17" s="31" t="e">
        <f t="shared" si="2"/>
        <v>#REF!</v>
      </c>
      <c r="H17" s="31" t="e">
        <f t="shared" si="1"/>
        <v>#REF!</v>
      </c>
    </row>
    <row r="18" spans="1:8" ht="14.25" customHeight="1">
      <c r="A18" s="27"/>
      <c r="B18" s="27"/>
      <c r="C18" s="30"/>
      <c r="D18" s="30"/>
      <c r="E18" s="30">
        <v>192</v>
      </c>
      <c r="F18" s="31" t="e">
        <f t="shared" si="0"/>
        <v>#REF!</v>
      </c>
      <c r="G18" s="31" t="e">
        <f t="shared" si="2"/>
        <v>#REF!</v>
      </c>
      <c r="H18" s="31" t="e">
        <f t="shared" si="1"/>
        <v>#REF!</v>
      </c>
    </row>
    <row r="19" spans="1:8" ht="14.25" customHeight="1">
      <c r="A19" s="27"/>
      <c r="B19" s="27"/>
      <c r="C19" s="30"/>
      <c r="D19" s="30"/>
      <c r="E19" s="30">
        <v>204</v>
      </c>
      <c r="F19" s="31" t="e">
        <f t="shared" si="0"/>
        <v>#REF!</v>
      </c>
      <c r="G19" s="31" t="e">
        <f t="shared" si="2"/>
        <v>#REF!</v>
      </c>
      <c r="H19" s="31" t="e">
        <f t="shared" si="1"/>
        <v>#REF!</v>
      </c>
    </row>
    <row r="20" spans="1:8" ht="14.25" customHeight="1">
      <c r="A20" s="27"/>
      <c r="B20" s="27"/>
      <c r="C20" s="30"/>
      <c r="D20" s="30"/>
      <c r="E20" s="30">
        <v>216</v>
      </c>
      <c r="F20" s="31" t="e">
        <f t="shared" si="0"/>
        <v>#REF!</v>
      </c>
      <c r="G20" s="31" t="e">
        <f t="shared" si="2"/>
        <v>#REF!</v>
      </c>
      <c r="H20" s="31" t="e">
        <f t="shared" si="1"/>
        <v>#REF!</v>
      </c>
    </row>
    <row r="21" spans="1:8" ht="14.25" customHeight="1">
      <c r="A21" s="27"/>
      <c r="B21" s="27"/>
      <c r="C21" s="30"/>
      <c r="D21" s="30"/>
      <c r="E21" s="30">
        <v>228</v>
      </c>
      <c r="F21" s="31" t="e">
        <f t="shared" si="0"/>
        <v>#REF!</v>
      </c>
      <c r="G21" s="31" t="e">
        <f t="shared" si="2"/>
        <v>#REF!</v>
      </c>
      <c r="H21" s="31" t="e">
        <f t="shared" si="1"/>
        <v>#REF!</v>
      </c>
    </row>
    <row r="22" spans="1:8" ht="14.25" customHeight="1">
      <c r="A22" s="27"/>
      <c r="B22" s="27"/>
      <c r="C22" s="30"/>
      <c r="D22" s="30"/>
      <c r="E22" s="30">
        <v>240</v>
      </c>
      <c r="F22" s="31" t="e">
        <f t="shared" si="0"/>
        <v>#REF!</v>
      </c>
      <c r="G22" s="31" t="e">
        <f t="shared" si="2"/>
        <v>#REF!</v>
      </c>
      <c r="H22" s="31" t="e">
        <f t="shared" si="1"/>
        <v>#REF!</v>
      </c>
    </row>
    <row r="23" spans="1:8" ht="14.25" customHeight="1">
      <c r="D23" s="2">
        <v>12</v>
      </c>
    </row>
    <row r="24" spans="1:8" ht="14.25" customHeight="1">
      <c r="A24" s="27"/>
      <c r="B24" s="33">
        <v>10</v>
      </c>
      <c r="C24" s="28" t="e">
        <f>((1+D24)^(1/12))-1</f>
        <v>#REF!</v>
      </c>
      <c r="D24" s="29" t="e">
        <f>D2</f>
        <v>#REF!</v>
      </c>
      <c r="E24" s="30">
        <f t="shared" ref="E24:E29" si="3">B24*$D$23</f>
        <v>120</v>
      </c>
      <c r="F24" s="31" t="e">
        <f t="shared" ref="F24:F29" si="4">FV($C$24,E24,$B$2,,1)*-1</f>
        <v>#REF!</v>
      </c>
      <c r="G24" s="31" t="e">
        <f t="shared" ref="G24:G29" si="5">$A$2*((1+$C$24)^E24)</f>
        <v>#REF!</v>
      </c>
      <c r="H24" s="31" t="e">
        <f t="shared" ref="H24:H29" si="6">SUM(F24:G24)</f>
        <v>#REF!</v>
      </c>
    </row>
    <row r="25" spans="1:8" ht="14.25" customHeight="1">
      <c r="A25" s="27"/>
      <c r="B25" s="33">
        <v>15</v>
      </c>
      <c r="C25" s="28"/>
      <c r="D25" s="29"/>
      <c r="E25" s="30">
        <f t="shared" si="3"/>
        <v>180</v>
      </c>
      <c r="F25" s="31" t="e">
        <f t="shared" si="4"/>
        <v>#REF!</v>
      </c>
      <c r="G25" s="31" t="e">
        <f t="shared" si="5"/>
        <v>#REF!</v>
      </c>
      <c r="H25" s="31" t="e">
        <f t="shared" si="6"/>
        <v>#REF!</v>
      </c>
    </row>
    <row r="26" spans="1:8" ht="14.25" customHeight="1">
      <c r="A26" s="27"/>
      <c r="B26" s="33">
        <v>20</v>
      </c>
      <c r="C26" s="30"/>
      <c r="D26" s="30"/>
      <c r="E26" s="30">
        <f t="shared" si="3"/>
        <v>240</v>
      </c>
      <c r="F26" s="31" t="e">
        <f t="shared" si="4"/>
        <v>#REF!</v>
      </c>
      <c r="G26" s="31" t="e">
        <f t="shared" si="5"/>
        <v>#REF!</v>
      </c>
      <c r="H26" s="31" t="e">
        <f t="shared" si="6"/>
        <v>#REF!</v>
      </c>
    </row>
    <row r="27" spans="1:8" ht="14.25" customHeight="1">
      <c r="A27" s="27"/>
      <c r="B27" s="33">
        <v>25</v>
      </c>
      <c r="C27" s="30"/>
      <c r="D27" s="30"/>
      <c r="E27" s="30">
        <f t="shared" si="3"/>
        <v>300</v>
      </c>
      <c r="F27" s="31" t="e">
        <f t="shared" si="4"/>
        <v>#REF!</v>
      </c>
      <c r="G27" s="31" t="e">
        <f t="shared" si="5"/>
        <v>#REF!</v>
      </c>
      <c r="H27" s="31" t="e">
        <f t="shared" si="6"/>
        <v>#REF!</v>
      </c>
    </row>
    <row r="28" spans="1:8" ht="14.25" customHeight="1">
      <c r="A28" s="27"/>
      <c r="B28" s="33">
        <v>30</v>
      </c>
      <c r="C28" s="30"/>
      <c r="D28" s="30"/>
      <c r="E28" s="30">
        <f t="shared" si="3"/>
        <v>360</v>
      </c>
      <c r="F28" s="31" t="e">
        <f t="shared" si="4"/>
        <v>#REF!</v>
      </c>
      <c r="G28" s="31" t="e">
        <f t="shared" si="5"/>
        <v>#REF!</v>
      </c>
      <c r="H28" s="31" t="e">
        <f t="shared" si="6"/>
        <v>#REF!</v>
      </c>
    </row>
    <row r="29" spans="1:8" ht="14.25" customHeight="1">
      <c r="A29" s="27"/>
      <c r="B29" s="33">
        <v>35</v>
      </c>
      <c r="C29" s="30"/>
      <c r="D29" s="30"/>
      <c r="E29" s="30">
        <f t="shared" si="3"/>
        <v>420</v>
      </c>
      <c r="F29" s="31" t="e">
        <f t="shared" si="4"/>
        <v>#REF!</v>
      </c>
      <c r="G29" s="31" t="e">
        <f t="shared" si="5"/>
        <v>#REF!</v>
      </c>
      <c r="H29" s="31" t="e">
        <f t="shared" si="6"/>
        <v>#REF!</v>
      </c>
    </row>
    <row r="30" spans="1:8" ht="14.25" customHeight="1"/>
    <row r="31" spans="1:8" ht="14.25" customHeight="1"/>
    <row r="32" spans="1:8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511811024" right="0.511811024" top="0.78740157499999996" bottom="0.78740157499999996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8192B-A8DB-4F12-9768-11BF36727172}">
  <dimension ref="A2:M997"/>
  <sheetViews>
    <sheetView workbookViewId="0">
      <selection activeCell="L1" sqref="L1:L1048576"/>
    </sheetView>
  </sheetViews>
  <sheetFormatPr defaultColWidth="14.44140625" defaultRowHeight="14.4"/>
  <cols>
    <col min="1" max="1" width="2.109375" customWidth="1"/>
    <col min="2" max="2" width="13.5546875" customWidth="1"/>
    <col min="3" max="3" width="16.44140625" customWidth="1"/>
    <col min="4" max="4" width="17.33203125" bestFit="1" customWidth="1"/>
    <col min="5" max="5" width="16.33203125" bestFit="1" customWidth="1"/>
    <col min="6" max="6" width="1.33203125" customWidth="1"/>
    <col min="7" max="7" width="12.33203125" bestFit="1" customWidth="1"/>
    <col min="8" max="8" width="23.44140625" bestFit="1" customWidth="1"/>
    <col min="9" max="9" width="11.44140625" bestFit="1" customWidth="1"/>
    <col min="10" max="10" width="10.5546875" bestFit="1" customWidth="1"/>
    <col min="11" max="11" width="4.33203125" customWidth="1"/>
    <col min="12" max="12" width="29.33203125" hidden="1" customWidth="1"/>
    <col min="13" max="13" width="9.109375" customWidth="1"/>
  </cols>
  <sheetData>
    <row r="2" spans="1:13" ht="15" customHeight="1">
      <c r="B2" s="42" t="s">
        <v>51</v>
      </c>
      <c r="G2" s="42" t="s">
        <v>50</v>
      </c>
    </row>
    <row r="4" spans="1:13" ht="14.25" customHeight="1">
      <c r="A4" s="2"/>
      <c r="B4" s="57" t="s">
        <v>13</v>
      </c>
      <c r="C4" s="58" t="s">
        <v>48</v>
      </c>
      <c r="D4" s="59" t="s">
        <v>49</v>
      </c>
      <c r="E4" s="59" t="s">
        <v>52</v>
      </c>
      <c r="F4" s="41"/>
      <c r="G4" s="57" t="s">
        <v>13</v>
      </c>
      <c r="H4" s="58" t="s">
        <v>48</v>
      </c>
      <c r="I4" s="59" t="s">
        <v>49</v>
      </c>
      <c r="J4" s="59" t="s">
        <v>52</v>
      </c>
      <c r="K4" s="2"/>
      <c r="L4" s="5" t="s">
        <v>59</v>
      </c>
      <c r="M4" s="2"/>
    </row>
    <row r="5" spans="1:13" ht="14.25" customHeight="1">
      <c r="A5" s="2"/>
      <c r="B5" s="37"/>
      <c r="C5" s="61"/>
      <c r="D5" s="39"/>
      <c r="E5" s="40"/>
      <c r="F5" s="41"/>
      <c r="G5" s="37"/>
      <c r="H5" s="62"/>
      <c r="I5" s="40"/>
      <c r="J5" s="40"/>
      <c r="K5" s="2"/>
      <c r="L5" s="6"/>
      <c r="M5" s="2"/>
    </row>
    <row r="6" spans="1:13" ht="14.25" customHeight="1">
      <c r="A6" s="2"/>
      <c r="B6" s="37"/>
      <c r="C6" s="38"/>
      <c r="D6" s="40"/>
      <c r="E6" s="40"/>
      <c r="F6" s="41"/>
      <c r="G6" s="40"/>
      <c r="H6" s="40"/>
      <c r="I6" s="40"/>
      <c r="J6" s="40"/>
      <c r="K6" s="2"/>
      <c r="L6" s="2"/>
      <c r="M6" s="2"/>
    </row>
    <row r="7" spans="1:13" ht="14.25" customHeight="1">
      <c r="A7" s="2"/>
      <c r="B7" s="37"/>
      <c r="C7" s="38"/>
      <c r="D7" s="40"/>
      <c r="E7" s="40"/>
      <c r="F7" s="41"/>
      <c r="G7" s="40"/>
      <c r="H7" s="40"/>
      <c r="I7" s="40"/>
      <c r="J7" s="40"/>
      <c r="K7" s="2"/>
      <c r="L7" s="5" t="s">
        <v>60</v>
      </c>
      <c r="M7" s="2"/>
    </row>
    <row r="8" spans="1:13" ht="14.25" customHeight="1">
      <c r="A8" s="2"/>
      <c r="B8" s="37"/>
      <c r="C8" s="38"/>
      <c r="D8" s="40"/>
      <c r="E8" s="40"/>
      <c r="F8" s="41"/>
      <c r="G8" s="40"/>
      <c r="H8" s="40"/>
      <c r="I8" s="40"/>
      <c r="J8" s="40"/>
      <c r="K8" s="2"/>
      <c r="L8" s="6"/>
      <c r="M8" s="2"/>
    </row>
    <row r="9" spans="1:13" ht="14.25" customHeight="1">
      <c r="A9" s="2"/>
      <c r="B9" s="37"/>
      <c r="C9" s="38"/>
      <c r="D9" s="40"/>
      <c r="E9" s="40"/>
      <c r="F9" s="41"/>
      <c r="G9" s="40"/>
      <c r="H9" s="40"/>
      <c r="I9" s="40"/>
      <c r="J9" s="40"/>
      <c r="K9" s="2"/>
      <c r="L9" s="2"/>
      <c r="M9" s="2"/>
    </row>
    <row r="10" spans="1:13" ht="14.25" customHeight="1">
      <c r="A10" s="2"/>
      <c r="B10" s="37"/>
      <c r="C10" s="38"/>
      <c r="D10" s="40"/>
      <c r="E10" s="40"/>
      <c r="F10" s="41"/>
      <c r="G10" s="40"/>
      <c r="H10" s="40"/>
      <c r="I10" s="40"/>
      <c r="J10" s="40"/>
      <c r="K10" s="2"/>
      <c r="L10" s="5" t="s">
        <v>12</v>
      </c>
      <c r="M10" s="2"/>
    </row>
    <row r="11" spans="1:13" ht="14.25" customHeight="1">
      <c r="A11" s="2"/>
      <c r="B11" s="37"/>
      <c r="C11" s="38"/>
      <c r="D11" s="40"/>
      <c r="E11" s="40"/>
      <c r="F11" s="41"/>
      <c r="G11" s="40"/>
      <c r="H11" s="40"/>
      <c r="I11" s="40"/>
      <c r="J11" s="40"/>
      <c r="K11" s="2"/>
      <c r="L11" s="6">
        <f>L8-L5</f>
        <v>0</v>
      </c>
      <c r="M11" s="2"/>
    </row>
    <row r="12" spans="1:13" ht="14.25" customHeight="1">
      <c r="A12" s="2"/>
      <c r="B12" s="37"/>
      <c r="C12" s="38"/>
      <c r="D12" s="39"/>
      <c r="E12" s="40"/>
      <c r="F12" s="41"/>
      <c r="G12" s="40"/>
      <c r="H12" s="40"/>
      <c r="I12" s="40"/>
      <c r="J12" s="40"/>
      <c r="K12" s="2"/>
      <c r="L12" s="2"/>
      <c r="M12" s="2"/>
    </row>
    <row r="13" spans="1:13" ht="14.25" customHeight="1">
      <c r="A13" s="2"/>
      <c r="B13" s="37"/>
      <c r="C13" s="38"/>
      <c r="D13" s="40"/>
      <c r="E13" s="40"/>
      <c r="F13" s="41"/>
      <c r="G13" s="40"/>
      <c r="H13" s="40"/>
      <c r="I13" s="40"/>
      <c r="J13" s="40"/>
      <c r="K13" s="2"/>
      <c r="L13" s="5" t="s">
        <v>61</v>
      </c>
      <c r="M13" s="2"/>
    </row>
    <row r="14" spans="1:13" ht="14.25" customHeight="1">
      <c r="A14" s="2"/>
      <c r="B14" s="37"/>
      <c r="C14" s="38"/>
      <c r="D14" s="40"/>
      <c r="E14" s="40"/>
      <c r="F14" s="41"/>
      <c r="G14" s="40"/>
      <c r="H14" s="40"/>
      <c r="I14" s="40"/>
      <c r="J14" s="40"/>
      <c r="K14" s="2"/>
      <c r="L14" s="69">
        <f>SUM(D5:D146)-SUM(I5:I146)</f>
        <v>0</v>
      </c>
      <c r="M14" s="2"/>
    </row>
    <row r="15" spans="1:13" ht="14.25" customHeight="1">
      <c r="A15" s="2"/>
      <c r="B15" s="37"/>
      <c r="C15" s="38"/>
      <c r="D15" s="40"/>
      <c r="E15" s="40"/>
      <c r="F15" s="41"/>
      <c r="G15" s="40"/>
      <c r="H15" s="40"/>
      <c r="I15" s="40"/>
      <c r="J15" s="40"/>
      <c r="K15" s="2"/>
      <c r="L15" s="2"/>
      <c r="M15" s="2"/>
    </row>
    <row r="16" spans="1:13" ht="14.25" customHeight="1">
      <c r="A16" s="2"/>
      <c r="B16" s="37"/>
      <c r="C16" s="38"/>
      <c r="D16" s="40"/>
      <c r="E16" s="40"/>
      <c r="F16" s="41"/>
      <c r="G16" s="40"/>
      <c r="H16" s="40"/>
      <c r="I16" s="40"/>
      <c r="J16" s="40"/>
      <c r="K16" s="2"/>
      <c r="L16" s="5" t="s">
        <v>15</v>
      </c>
      <c r="M16" s="2"/>
    </row>
    <row r="17" spans="1:13" ht="14.25" customHeight="1">
      <c r="A17" s="2"/>
      <c r="B17" s="37"/>
      <c r="C17" s="38"/>
      <c r="D17" s="40"/>
      <c r="E17" s="40"/>
      <c r="F17" s="41"/>
      <c r="G17" s="40"/>
      <c r="H17" s="40"/>
      <c r="I17" s="40"/>
      <c r="J17" s="40"/>
      <c r="K17" s="2"/>
      <c r="L17" s="6">
        <f>L11-L14</f>
        <v>0</v>
      </c>
      <c r="M17" s="2"/>
    </row>
    <row r="18" spans="1:13" ht="14.25" customHeight="1">
      <c r="A18" s="2"/>
      <c r="B18" s="37"/>
      <c r="C18" s="38"/>
      <c r="D18" s="40"/>
      <c r="E18" s="40"/>
      <c r="F18" s="41"/>
      <c r="G18" s="40"/>
      <c r="H18" s="40"/>
      <c r="I18" s="40"/>
      <c r="J18" s="40"/>
      <c r="K18" s="2"/>
      <c r="L18" s="2"/>
      <c r="M18" s="2"/>
    </row>
    <row r="19" spans="1:13" ht="14.25" customHeight="1">
      <c r="A19" s="2"/>
      <c r="B19" s="37"/>
      <c r="C19" s="38"/>
      <c r="D19" s="39"/>
      <c r="E19" s="40"/>
      <c r="F19" s="41"/>
      <c r="G19" s="40"/>
      <c r="H19" s="40"/>
      <c r="I19" s="40"/>
      <c r="J19" s="40"/>
      <c r="K19" s="2"/>
      <c r="L19" s="2"/>
      <c r="M19" s="2"/>
    </row>
    <row r="20" spans="1:13" ht="14.25" customHeight="1">
      <c r="A20" s="2"/>
      <c r="B20" s="37"/>
      <c r="C20" s="38"/>
      <c r="D20" s="40"/>
      <c r="E20" s="40"/>
      <c r="F20" s="41"/>
      <c r="G20" s="40"/>
      <c r="H20" s="40"/>
      <c r="I20" s="40"/>
      <c r="J20" s="40"/>
      <c r="K20" s="2"/>
      <c r="L20" s="2"/>
      <c r="M20" s="2"/>
    </row>
    <row r="21" spans="1:13" ht="14.25" customHeight="1">
      <c r="A21" s="2"/>
      <c r="B21" s="37"/>
      <c r="C21" s="38"/>
      <c r="D21" s="40"/>
      <c r="E21" s="40"/>
      <c r="F21" s="41"/>
      <c r="G21" s="40"/>
      <c r="H21" s="40"/>
      <c r="I21" s="40"/>
      <c r="J21" s="40"/>
      <c r="K21" s="2"/>
      <c r="L21" s="2"/>
      <c r="M21" s="2"/>
    </row>
    <row r="22" spans="1:13" ht="14.25" customHeight="1">
      <c r="A22" s="2"/>
      <c r="B22" s="37"/>
      <c r="C22" s="38"/>
      <c r="D22" s="40"/>
      <c r="E22" s="40"/>
      <c r="F22" s="41"/>
      <c r="G22" s="40"/>
      <c r="H22" s="40"/>
      <c r="I22" s="40"/>
      <c r="J22" s="40"/>
      <c r="K22" s="2"/>
      <c r="L22" s="2"/>
      <c r="M22" s="2"/>
    </row>
    <row r="23" spans="1:13" ht="14.25" customHeight="1">
      <c r="A23" s="2"/>
      <c r="B23" s="37"/>
      <c r="C23" s="38"/>
      <c r="D23" s="40"/>
      <c r="E23" s="40"/>
      <c r="F23" s="41"/>
      <c r="G23" s="40"/>
      <c r="H23" s="40"/>
      <c r="I23" s="40"/>
      <c r="J23" s="40"/>
      <c r="K23" s="2"/>
      <c r="L23" s="2"/>
      <c r="M23" s="2"/>
    </row>
    <row r="24" spans="1:13" ht="14.25" customHeight="1">
      <c r="A24" s="2"/>
      <c r="B24" s="37"/>
      <c r="C24" s="38"/>
      <c r="D24" s="40"/>
      <c r="E24" s="40"/>
      <c r="F24" s="41"/>
      <c r="G24" s="40"/>
      <c r="H24" s="40"/>
      <c r="I24" s="40"/>
      <c r="J24" s="40"/>
      <c r="K24" s="2"/>
      <c r="L24" s="2"/>
      <c r="M24" s="2"/>
    </row>
    <row r="25" spans="1:13" ht="14.25" customHeight="1">
      <c r="A25" s="2"/>
      <c r="B25" s="37"/>
      <c r="C25" s="38"/>
      <c r="D25" s="40"/>
      <c r="E25" s="40"/>
      <c r="F25" s="41"/>
      <c r="G25" s="40"/>
      <c r="H25" s="40"/>
      <c r="I25" s="40"/>
      <c r="J25" s="40"/>
      <c r="K25" s="2"/>
      <c r="L25" s="2"/>
      <c r="M25" s="2"/>
    </row>
    <row r="26" spans="1:13" ht="14.25" customHeight="1">
      <c r="A26" s="2"/>
      <c r="B26" s="37"/>
      <c r="C26" s="38"/>
      <c r="D26" s="40"/>
      <c r="E26" s="40"/>
      <c r="F26" s="41"/>
      <c r="G26" s="40"/>
      <c r="H26" s="40"/>
      <c r="I26" s="40"/>
      <c r="J26" s="40"/>
      <c r="K26" s="2"/>
      <c r="L26" s="2"/>
      <c r="M26" s="2"/>
    </row>
    <row r="27" spans="1:13" ht="14.25" customHeight="1">
      <c r="A27" s="2"/>
      <c r="B27" s="37"/>
      <c r="C27" s="38"/>
      <c r="D27" s="40"/>
      <c r="E27" s="40"/>
      <c r="F27" s="41"/>
      <c r="G27" s="40"/>
      <c r="H27" s="40"/>
      <c r="I27" s="40"/>
      <c r="J27" s="40"/>
      <c r="K27" s="2"/>
      <c r="L27" s="2"/>
      <c r="M27" s="2"/>
    </row>
    <row r="28" spans="1:13" ht="14.25" customHeight="1">
      <c r="A28" s="2"/>
      <c r="B28" s="37"/>
      <c r="C28" s="38"/>
      <c r="D28" s="40"/>
      <c r="E28" s="40"/>
      <c r="F28" s="41"/>
      <c r="G28" s="40"/>
      <c r="H28" s="40"/>
      <c r="I28" s="40"/>
      <c r="J28" s="40"/>
      <c r="K28" s="2"/>
      <c r="L28" s="2"/>
      <c r="M28" s="2"/>
    </row>
    <row r="29" spans="1:13" ht="14.25" customHeight="1">
      <c r="A29" s="2"/>
      <c r="B29" s="37"/>
      <c r="C29" s="38"/>
      <c r="D29" s="40"/>
      <c r="E29" s="40"/>
      <c r="F29" s="41"/>
      <c r="G29" s="40"/>
      <c r="H29" s="40"/>
      <c r="I29" s="40"/>
      <c r="J29" s="40"/>
      <c r="K29" s="2"/>
      <c r="L29" s="2"/>
      <c r="M29" s="2"/>
    </row>
    <row r="30" spans="1:13" ht="14.25" customHeight="1">
      <c r="A30" s="2"/>
      <c r="B30" s="37"/>
      <c r="C30" s="38"/>
      <c r="D30" s="40"/>
      <c r="E30" s="40"/>
      <c r="F30" s="41"/>
      <c r="G30" s="40"/>
      <c r="H30" s="40"/>
      <c r="I30" s="40"/>
      <c r="J30" s="40"/>
      <c r="K30" s="2"/>
      <c r="L30" s="2"/>
      <c r="M30" s="2"/>
    </row>
    <row r="31" spans="1:13" ht="14.25" customHeight="1">
      <c r="A31" s="2"/>
      <c r="B31" s="37"/>
      <c r="C31" s="38"/>
      <c r="D31" s="40"/>
      <c r="E31" s="40"/>
      <c r="F31" s="41"/>
      <c r="G31" s="40"/>
      <c r="H31" s="40"/>
      <c r="I31" s="40"/>
      <c r="J31" s="40"/>
      <c r="K31" s="2"/>
      <c r="L31" s="2"/>
      <c r="M31" s="2"/>
    </row>
    <row r="32" spans="1:13" ht="14.25" customHeight="1">
      <c r="A32" s="2"/>
      <c r="B32" s="37"/>
      <c r="C32" s="38"/>
      <c r="D32" s="40"/>
      <c r="E32" s="40"/>
      <c r="F32" s="41"/>
      <c r="G32" s="40"/>
      <c r="H32" s="40"/>
      <c r="I32" s="40"/>
      <c r="J32" s="40"/>
      <c r="K32" s="2"/>
      <c r="L32" s="2"/>
      <c r="M32" s="2"/>
    </row>
    <row r="33" spans="1:13" ht="14.25" customHeight="1">
      <c r="A33" s="2"/>
      <c r="B33" s="37"/>
      <c r="C33" s="38"/>
      <c r="D33" s="40"/>
      <c r="E33" s="40"/>
      <c r="F33" s="41"/>
      <c r="G33" s="40"/>
      <c r="H33" s="40"/>
      <c r="I33" s="40"/>
      <c r="J33" s="40"/>
      <c r="K33" s="2"/>
      <c r="L33" s="2"/>
      <c r="M33" s="2"/>
    </row>
    <row r="34" spans="1:13" ht="14.25" customHeight="1">
      <c r="A34" s="2"/>
      <c r="B34" s="37"/>
      <c r="C34" s="38"/>
      <c r="D34" s="40"/>
      <c r="E34" s="40"/>
      <c r="F34" s="41"/>
      <c r="G34" s="40"/>
      <c r="H34" s="40"/>
      <c r="I34" s="40"/>
      <c r="J34" s="40"/>
      <c r="K34" s="2"/>
      <c r="L34" s="2"/>
      <c r="M34" s="2"/>
    </row>
    <row r="35" spans="1:13" ht="14.25" customHeight="1">
      <c r="A35" s="2"/>
      <c r="B35" s="37"/>
      <c r="C35" s="38"/>
      <c r="D35" s="40"/>
      <c r="E35" s="40"/>
      <c r="F35" s="41"/>
      <c r="G35" s="40"/>
      <c r="H35" s="40"/>
      <c r="I35" s="40"/>
      <c r="J35" s="40"/>
      <c r="K35" s="2"/>
      <c r="L35" s="2"/>
      <c r="M35" s="2"/>
    </row>
    <row r="36" spans="1:13" ht="14.25" customHeight="1">
      <c r="A36" s="2"/>
      <c r="B36" s="37"/>
      <c r="C36" s="38"/>
      <c r="D36" s="40"/>
      <c r="E36" s="40"/>
      <c r="F36" s="41"/>
      <c r="G36" s="40"/>
      <c r="H36" s="40"/>
      <c r="I36" s="40"/>
      <c r="J36" s="40"/>
      <c r="K36" s="2"/>
      <c r="L36" s="2"/>
      <c r="M36" s="2"/>
    </row>
    <row r="37" spans="1:13" ht="14.25" customHeight="1">
      <c r="A37" s="2"/>
      <c r="B37" s="37"/>
      <c r="C37" s="38"/>
      <c r="D37" s="40"/>
      <c r="E37" s="40"/>
      <c r="F37" s="41"/>
      <c r="G37" s="40"/>
      <c r="H37" s="40"/>
      <c r="I37" s="40"/>
      <c r="J37" s="40"/>
      <c r="K37" s="2"/>
      <c r="L37" s="2"/>
      <c r="M37" s="2"/>
    </row>
    <row r="38" spans="1:13" ht="14.25" customHeight="1">
      <c r="A38" s="2"/>
      <c r="B38" s="37"/>
      <c r="C38" s="38"/>
      <c r="D38" s="40"/>
      <c r="E38" s="40"/>
      <c r="F38" s="41"/>
      <c r="G38" s="40"/>
      <c r="H38" s="40"/>
      <c r="I38" s="40"/>
      <c r="J38" s="40"/>
      <c r="K38" s="2"/>
      <c r="L38" s="2"/>
      <c r="M38" s="2"/>
    </row>
    <row r="39" spans="1:13" ht="14.25" customHeight="1">
      <c r="A39" s="2"/>
      <c r="B39" s="37"/>
      <c r="C39" s="38"/>
      <c r="D39" s="40"/>
      <c r="E39" s="40"/>
      <c r="F39" s="41"/>
      <c r="G39" s="40"/>
      <c r="H39" s="40"/>
      <c r="I39" s="40"/>
      <c r="J39" s="40"/>
      <c r="K39" s="2"/>
      <c r="L39" s="2"/>
      <c r="M39" s="2"/>
    </row>
    <row r="40" spans="1:13" ht="14.25" customHeight="1">
      <c r="A40" s="2"/>
      <c r="B40" s="37"/>
      <c r="C40" s="38"/>
      <c r="D40" s="40"/>
      <c r="E40" s="40"/>
      <c r="F40" s="41"/>
      <c r="G40" s="40"/>
      <c r="H40" s="40"/>
      <c r="I40" s="40"/>
      <c r="J40" s="40"/>
      <c r="K40" s="2"/>
      <c r="L40" s="2"/>
      <c r="M40" s="2"/>
    </row>
    <row r="41" spans="1:13" ht="14.25" customHeight="1">
      <c r="A41" s="2"/>
      <c r="B41" s="37"/>
      <c r="C41" s="38"/>
      <c r="D41" s="40"/>
      <c r="E41" s="40"/>
      <c r="F41" s="41"/>
      <c r="G41" s="40"/>
      <c r="H41" s="40"/>
      <c r="I41" s="40"/>
      <c r="J41" s="40"/>
      <c r="K41" s="2"/>
      <c r="L41" s="2"/>
      <c r="M41" s="2"/>
    </row>
    <row r="42" spans="1:13" ht="14.25" customHeight="1">
      <c r="A42" s="2"/>
      <c r="B42" s="37"/>
      <c r="C42" s="38"/>
      <c r="D42" s="40"/>
      <c r="E42" s="40"/>
      <c r="F42" s="41"/>
      <c r="G42" s="40"/>
      <c r="H42" s="40"/>
      <c r="I42" s="40"/>
      <c r="J42" s="40"/>
      <c r="K42" s="2"/>
      <c r="L42" s="7"/>
      <c r="M42" s="2"/>
    </row>
    <row r="43" spans="1:13" ht="14.25" customHeight="1">
      <c r="A43" s="2"/>
      <c r="B43" s="37"/>
      <c r="C43" s="38"/>
      <c r="D43" s="40"/>
      <c r="E43" s="40"/>
      <c r="F43" s="41"/>
      <c r="G43" s="40"/>
      <c r="H43" s="40"/>
      <c r="I43" s="40"/>
      <c r="J43" s="40"/>
      <c r="K43" s="2"/>
      <c r="L43" s="2"/>
      <c r="M43" s="2"/>
    </row>
    <row r="44" spans="1:13" ht="14.25" customHeight="1">
      <c r="A44" s="2"/>
      <c r="B44" s="37"/>
      <c r="C44" s="38"/>
      <c r="D44" s="40"/>
      <c r="E44" s="40"/>
      <c r="F44" s="41"/>
      <c r="G44" s="40"/>
      <c r="H44" s="40"/>
      <c r="I44" s="40"/>
      <c r="J44" s="40"/>
      <c r="K44" s="2"/>
      <c r="L44" s="2"/>
      <c r="M44" s="2"/>
    </row>
    <row r="45" spans="1:13" ht="14.25" customHeight="1">
      <c r="A45" s="2"/>
      <c r="B45" s="37"/>
      <c r="C45" s="38"/>
      <c r="D45" s="40"/>
      <c r="E45" s="40"/>
      <c r="F45" s="41"/>
      <c r="G45" s="40"/>
      <c r="H45" s="40"/>
      <c r="I45" s="40"/>
      <c r="J45" s="40"/>
      <c r="K45" s="2"/>
      <c r="L45" s="2"/>
      <c r="M45" s="2"/>
    </row>
    <row r="46" spans="1:13" ht="14.25" customHeight="1">
      <c r="A46" s="2"/>
      <c r="B46" s="37"/>
      <c r="C46" s="38"/>
      <c r="D46" s="40"/>
      <c r="E46" s="40"/>
      <c r="F46" s="41"/>
      <c r="G46" s="40"/>
      <c r="H46" s="40"/>
      <c r="I46" s="40"/>
      <c r="J46" s="40"/>
      <c r="K46" s="2"/>
      <c r="L46" s="2"/>
      <c r="M46" s="2"/>
    </row>
    <row r="47" spans="1:13" ht="14.25" customHeight="1">
      <c r="A47" s="2"/>
      <c r="B47" s="37"/>
      <c r="C47" s="38"/>
      <c r="D47" s="40"/>
      <c r="E47" s="40"/>
      <c r="F47" s="41"/>
      <c r="G47" s="40"/>
      <c r="H47" s="40"/>
      <c r="I47" s="40"/>
      <c r="J47" s="40"/>
      <c r="K47" s="2"/>
      <c r="L47" s="2"/>
      <c r="M47" s="2"/>
    </row>
    <row r="48" spans="1:13" ht="14.25" customHeight="1">
      <c r="A48" s="2"/>
      <c r="B48" s="37"/>
      <c r="C48" s="38"/>
      <c r="D48" s="40"/>
      <c r="E48" s="40"/>
      <c r="F48" s="41"/>
      <c r="G48" s="40"/>
      <c r="H48" s="40"/>
      <c r="I48" s="40"/>
      <c r="J48" s="40"/>
      <c r="K48" s="2"/>
      <c r="L48" s="2"/>
      <c r="M48" s="2"/>
    </row>
    <row r="49" spans="1:13" ht="14.25" customHeight="1">
      <c r="A49" s="2"/>
      <c r="B49" s="37"/>
      <c r="C49" s="38"/>
      <c r="D49" s="40"/>
      <c r="E49" s="40"/>
      <c r="F49" s="41"/>
      <c r="G49" s="40"/>
      <c r="H49" s="40"/>
      <c r="I49" s="40"/>
      <c r="J49" s="40"/>
      <c r="K49" s="2"/>
      <c r="L49" s="2"/>
      <c r="M49" s="2"/>
    </row>
    <row r="50" spans="1:13" ht="14.25" customHeight="1">
      <c r="A50" s="2"/>
      <c r="B50" s="37"/>
      <c r="C50" s="38"/>
      <c r="D50" s="40"/>
      <c r="E50" s="40"/>
      <c r="F50" s="41"/>
      <c r="G50" s="40"/>
      <c r="H50" s="40"/>
      <c r="I50" s="40"/>
      <c r="J50" s="40"/>
      <c r="K50" s="2"/>
      <c r="L50" s="2"/>
      <c r="M50" s="2"/>
    </row>
    <row r="51" spans="1:13" ht="14.25" customHeight="1">
      <c r="A51" s="2"/>
      <c r="B51" s="37"/>
      <c r="C51" s="38"/>
      <c r="D51" s="40"/>
      <c r="E51" s="40"/>
      <c r="F51" s="41"/>
      <c r="G51" s="40"/>
      <c r="H51" s="40"/>
      <c r="I51" s="40"/>
      <c r="J51" s="40"/>
      <c r="K51" s="2"/>
      <c r="L51" s="2"/>
      <c r="M51" s="2"/>
    </row>
    <row r="52" spans="1:13" ht="14.25" customHeight="1">
      <c r="A52" s="2"/>
      <c r="B52" s="37"/>
      <c r="C52" s="38"/>
      <c r="D52" s="40"/>
      <c r="E52" s="40"/>
      <c r="F52" s="41"/>
      <c r="G52" s="40"/>
      <c r="H52" s="40"/>
      <c r="I52" s="40"/>
      <c r="J52" s="40"/>
      <c r="K52" s="2"/>
      <c r="L52" s="2"/>
      <c r="M52" s="2"/>
    </row>
    <row r="53" spans="1:13" ht="14.25" customHeight="1">
      <c r="A53" s="2"/>
      <c r="B53" s="37"/>
      <c r="C53" s="38"/>
      <c r="D53" s="40"/>
      <c r="E53" s="40"/>
      <c r="F53" s="41"/>
      <c r="G53" s="40"/>
      <c r="H53" s="40"/>
      <c r="I53" s="40"/>
      <c r="J53" s="40"/>
      <c r="K53" s="2"/>
      <c r="L53" s="2"/>
      <c r="M53" s="2"/>
    </row>
    <row r="54" spans="1:13" ht="14.25" customHeight="1">
      <c r="A54" s="2"/>
      <c r="B54" s="37"/>
      <c r="C54" s="38"/>
      <c r="D54" s="40"/>
      <c r="E54" s="40"/>
      <c r="F54" s="41"/>
      <c r="G54" s="40"/>
      <c r="H54" s="40"/>
      <c r="I54" s="40"/>
      <c r="J54" s="40"/>
      <c r="K54" s="2"/>
      <c r="L54" s="2"/>
      <c r="M54" s="2"/>
    </row>
    <row r="55" spans="1:13" ht="14.25" customHeight="1">
      <c r="A55" s="2"/>
      <c r="B55" s="37"/>
      <c r="C55" s="38"/>
      <c r="D55" s="40"/>
      <c r="E55" s="40"/>
      <c r="F55" s="41"/>
      <c r="G55" s="40"/>
      <c r="H55" s="40"/>
      <c r="I55" s="40"/>
      <c r="J55" s="40"/>
      <c r="K55" s="2"/>
      <c r="L55" s="2"/>
      <c r="M55" s="2"/>
    </row>
    <row r="56" spans="1:13" ht="14.25" customHeight="1">
      <c r="A56" s="2"/>
      <c r="B56" s="37"/>
      <c r="C56" s="38"/>
      <c r="D56" s="40"/>
      <c r="E56" s="40"/>
      <c r="F56" s="41"/>
      <c r="G56" s="40"/>
      <c r="H56" s="40"/>
      <c r="I56" s="40"/>
      <c r="J56" s="40"/>
      <c r="K56" s="2"/>
      <c r="L56" s="2"/>
      <c r="M56" s="2"/>
    </row>
    <row r="57" spans="1:13" ht="14.25" customHeight="1">
      <c r="A57" s="2"/>
      <c r="B57" s="37"/>
      <c r="C57" s="38"/>
      <c r="D57" s="40"/>
      <c r="E57" s="40"/>
      <c r="F57" s="41"/>
      <c r="G57" s="40"/>
      <c r="H57" s="40"/>
      <c r="I57" s="40"/>
      <c r="J57" s="40"/>
      <c r="K57" s="2"/>
      <c r="L57" s="2"/>
      <c r="M57" s="2"/>
    </row>
    <row r="58" spans="1:13" ht="14.25" customHeight="1">
      <c r="A58" s="2"/>
      <c r="B58" s="37"/>
      <c r="C58" s="38"/>
      <c r="D58" s="40"/>
      <c r="E58" s="40"/>
      <c r="F58" s="41"/>
      <c r="G58" s="40"/>
      <c r="H58" s="40"/>
      <c r="I58" s="40"/>
      <c r="J58" s="40"/>
      <c r="K58" s="2"/>
      <c r="L58" s="2"/>
      <c r="M58" s="2"/>
    </row>
    <row r="59" spans="1:13" ht="14.25" customHeight="1">
      <c r="A59" s="2"/>
      <c r="B59" s="37"/>
      <c r="C59" s="38"/>
      <c r="D59" s="40"/>
      <c r="E59" s="40"/>
      <c r="F59" s="41"/>
      <c r="G59" s="40"/>
      <c r="H59" s="40"/>
      <c r="I59" s="40"/>
      <c r="J59" s="40"/>
      <c r="K59" s="2"/>
      <c r="L59" s="2"/>
      <c r="M59" s="2"/>
    </row>
    <row r="60" spans="1:13" ht="14.25" customHeight="1">
      <c r="A60" s="2"/>
      <c r="B60" s="37"/>
      <c r="C60" s="38"/>
      <c r="D60" s="40"/>
      <c r="E60" s="40"/>
      <c r="F60" s="41"/>
      <c r="G60" s="40"/>
      <c r="H60" s="40"/>
      <c r="I60" s="40"/>
      <c r="J60" s="40"/>
      <c r="K60" s="2"/>
      <c r="L60" s="2"/>
      <c r="M60" s="2"/>
    </row>
    <row r="61" spans="1:13" ht="14.25" customHeight="1">
      <c r="A61" s="2"/>
      <c r="B61" s="37"/>
      <c r="C61" s="38"/>
      <c r="D61" s="40"/>
      <c r="E61" s="40"/>
      <c r="F61" s="41"/>
      <c r="G61" s="40"/>
      <c r="H61" s="40"/>
      <c r="I61" s="40"/>
      <c r="J61" s="40"/>
      <c r="K61" s="2"/>
      <c r="L61" s="2"/>
      <c r="M61" s="2"/>
    </row>
    <row r="62" spans="1:13" ht="14.25" customHeight="1">
      <c r="A62" s="2"/>
      <c r="B62" s="37"/>
      <c r="C62" s="38"/>
      <c r="D62" s="40"/>
      <c r="E62" s="40"/>
      <c r="F62" s="41"/>
      <c r="G62" s="40"/>
      <c r="H62" s="40"/>
      <c r="I62" s="40"/>
      <c r="J62" s="40"/>
      <c r="K62" s="2"/>
      <c r="L62" s="2"/>
      <c r="M62" s="2"/>
    </row>
    <row r="63" spans="1:13" ht="14.25" customHeight="1">
      <c r="A63" s="2"/>
      <c r="B63" s="37"/>
      <c r="C63" s="38"/>
      <c r="D63" s="40"/>
      <c r="E63" s="40"/>
      <c r="F63" s="41"/>
      <c r="G63" s="40"/>
      <c r="H63" s="40"/>
      <c r="I63" s="40"/>
      <c r="J63" s="40"/>
      <c r="K63" s="2"/>
      <c r="L63" s="2"/>
      <c r="M63" s="2"/>
    </row>
    <row r="64" spans="1:13" ht="14.25" customHeight="1">
      <c r="A64" s="2"/>
      <c r="B64" s="37"/>
      <c r="C64" s="38"/>
      <c r="D64" s="40"/>
      <c r="E64" s="40"/>
      <c r="F64" s="41"/>
      <c r="G64" s="40"/>
      <c r="H64" s="40"/>
      <c r="I64" s="40"/>
      <c r="J64" s="40"/>
      <c r="K64" s="2"/>
      <c r="L64" s="2"/>
      <c r="M64" s="2"/>
    </row>
    <row r="65" spans="1:13" ht="14.25" customHeight="1">
      <c r="A65" s="2"/>
      <c r="B65" s="37"/>
      <c r="C65" s="38"/>
      <c r="D65" s="40"/>
      <c r="E65" s="40"/>
      <c r="F65" s="41"/>
      <c r="G65" s="40"/>
      <c r="H65" s="40"/>
      <c r="I65" s="40"/>
      <c r="J65" s="40"/>
      <c r="K65" s="2"/>
      <c r="L65" s="2"/>
      <c r="M65" s="2"/>
    </row>
    <row r="66" spans="1:13" ht="14.25" customHeight="1">
      <c r="A66" s="2"/>
      <c r="B66" s="37"/>
      <c r="C66" s="38"/>
      <c r="D66" s="40"/>
      <c r="E66" s="40"/>
      <c r="F66" s="41"/>
      <c r="G66" s="40"/>
      <c r="H66" s="40"/>
      <c r="I66" s="40"/>
      <c r="J66" s="40"/>
      <c r="K66" s="2"/>
      <c r="L66" s="2"/>
      <c r="M66" s="2"/>
    </row>
    <row r="67" spans="1:13" ht="14.25" customHeight="1">
      <c r="A67" s="2"/>
      <c r="B67" s="37"/>
      <c r="C67" s="38"/>
      <c r="D67" s="40"/>
      <c r="E67" s="40"/>
      <c r="F67" s="41"/>
      <c r="G67" s="40"/>
      <c r="H67" s="40"/>
      <c r="I67" s="40"/>
      <c r="J67" s="40"/>
      <c r="K67" s="2"/>
      <c r="L67" s="2"/>
      <c r="M67" s="2"/>
    </row>
    <row r="68" spans="1:13" ht="14.25" customHeight="1">
      <c r="A68" s="2"/>
      <c r="B68" s="37"/>
      <c r="C68" s="38"/>
      <c r="D68" s="40"/>
      <c r="E68" s="40"/>
      <c r="F68" s="41"/>
      <c r="G68" s="40"/>
      <c r="H68" s="40"/>
      <c r="I68" s="40"/>
      <c r="J68" s="40"/>
      <c r="K68" s="2"/>
      <c r="L68" s="2"/>
      <c r="M68" s="2"/>
    </row>
    <row r="69" spans="1:13" ht="14.25" customHeight="1">
      <c r="A69" s="2"/>
      <c r="B69" s="37"/>
      <c r="C69" s="38"/>
      <c r="D69" s="40"/>
      <c r="E69" s="40"/>
      <c r="F69" s="41"/>
      <c r="G69" s="40"/>
      <c r="H69" s="40"/>
      <c r="I69" s="40"/>
      <c r="J69" s="40"/>
      <c r="K69" s="2"/>
      <c r="L69" s="2"/>
      <c r="M69" s="2"/>
    </row>
    <row r="70" spans="1:13" ht="14.25" customHeight="1">
      <c r="A70" s="2"/>
      <c r="B70" s="37"/>
      <c r="C70" s="38"/>
      <c r="D70" s="40"/>
      <c r="E70" s="40"/>
      <c r="F70" s="41"/>
      <c r="G70" s="40"/>
      <c r="H70" s="40"/>
      <c r="I70" s="40"/>
      <c r="J70" s="40"/>
      <c r="K70" s="2"/>
      <c r="L70" s="2"/>
      <c r="M70" s="2"/>
    </row>
    <row r="71" spans="1:13" ht="14.25" customHeight="1">
      <c r="A71" s="2"/>
      <c r="B71" s="37"/>
      <c r="C71" s="38"/>
      <c r="D71" s="40"/>
      <c r="E71" s="40"/>
      <c r="F71" s="41"/>
      <c r="G71" s="40"/>
      <c r="H71" s="40"/>
      <c r="I71" s="40"/>
      <c r="J71" s="40"/>
      <c r="K71" s="2"/>
      <c r="L71" s="2"/>
      <c r="M71" s="2"/>
    </row>
    <row r="72" spans="1:13" ht="14.25" customHeight="1">
      <c r="A72" s="2"/>
      <c r="B72" s="37"/>
      <c r="C72" s="38"/>
      <c r="D72" s="40"/>
      <c r="E72" s="40"/>
      <c r="F72" s="41"/>
      <c r="G72" s="40"/>
      <c r="H72" s="40"/>
      <c r="I72" s="40"/>
      <c r="J72" s="40"/>
      <c r="K72" s="2"/>
      <c r="L72" s="2"/>
      <c r="M72" s="2"/>
    </row>
    <row r="73" spans="1:13" ht="14.25" customHeight="1">
      <c r="A73" s="2"/>
      <c r="B73" s="37"/>
      <c r="C73" s="38"/>
      <c r="D73" s="40"/>
      <c r="E73" s="40"/>
      <c r="F73" s="41"/>
      <c r="G73" s="40"/>
      <c r="H73" s="40"/>
      <c r="I73" s="40"/>
      <c r="J73" s="40"/>
      <c r="K73" s="2"/>
      <c r="L73" s="2"/>
      <c r="M73" s="2"/>
    </row>
    <row r="74" spans="1:13" ht="14.25" customHeight="1">
      <c r="A74" s="2"/>
      <c r="B74" s="37"/>
      <c r="C74" s="38"/>
      <c r="D74" s="40"/>
      <c r="E74" s="40"/>
      <c r="F74" s="41"/>
      <c r="G74" s="40"/>
      <c r="H74" s="40"/>
      <c r="I74" s="40"/>
      <c r="J74" s="40"/>
      <c r="K74" s="2"/>
      <c r="L74" s="2"/>
      <c r="M74" s="2"/>
    </row>
    <row r="75" spans="1:13" ht="14.25" customHeight="1">
      <c r="A75" s="2"/>
      <c r="B75" s="37"/>
      <c r="C75" s="38"/>
      <c r="D75" s="40"/>
      <c r="E75" s="40"/>
      <c r="F75" s="41"/>
      <c r="G75" s="40"/>
      <c r="H75" s="40"/>
      <c r="I75" s="40"/>
      <c r="J75" s="40"/>
      <c r="K75" s="2"/>
      <c r="L75" s="7"/>
      <c r="M75" s="2"/>
    </row>
    <row r="76" spans="1:13" ht="14.25" customHeight="1">
      <c r="A76" s="2"/>
      <c r="B76" s="37"/>
      <c r="C76" s="38"/>
      <c r="D76" s="40"/>
      <c r="E76" s="40"/>
      <c r="F76" s="41"/>
      <c r="G76" s="40"/>
      <c r="H76" s="40"/>
      <c r="I76" s="40"/>
      <c r="J76" s="40"/>
      <c r="K76" s="2"/>
      <c r="L76" s="2"/>
      <c r="M76" s="2"/>
    </row>
    <row r="77" spans="1:13" ht="14.25" customHeight="1">
      <c r="A77" s="2"/>
      <c r="B77" s="37"/>
      <c r="C77" s="38"/>
      <c r="D77" s="40"/>
      <c r="E77" s="40"/>
      <c r="F77" s="41"/>
      <c r="G77" s="40"/>
      <c r="H77" s="40"/>
      <c r="I77" s="40"/>
      <c r="J77" s="40"/>
      <c r="K77" s="2"/>
      <c r="L77" s="7"/>
      <c r="M77" s="2"/>
    </row>
    <row r="78" spans="1:13" ht="14.25" customHeight="1">
      <c r="A78" s="2"/>
      <c r="B78" s="37"/>
      <c r="C78" s="38"/>
      <c r="D78" s="40"/>
      <c r="E78" s="40"/>
      <c r="F78" s="41"/>
      <c r="G78" s="40"/>
      <c r="H78" s="40"/>
      <c r="I78" s="40"/>
      <c r="J78" s="40"/>
      <c r="K78" s="2"/>
      <c r="L78" s="2"/>
      <c r="M78" s="2"/>
    </row>
    <row r="79" spans="1:13" ht="14.25" customHeight="1">
      <c r="A79" s="2"/>
      <c r="B79" s="37"/>
      <c r="C79" s="38"/>
      <c r="D79" s="40"/>
      <c r="E79" s="40"/>
      <c r="F79" s="41"/>
      <c r="G79" s="40"/>
      <c r="H79" s="40"/>
      <c r="I79" s="40"/>
      <c r="J79" s="40"/>
      <c r="K79" s="2"/>
      <c r="L79" s="2"/>
      <c r="M79" s="2"/>
    </row>
    <row r="80" spans="1:13" ht="14.25" customHeight="1">
      <c r="A80" s="2"/>
      <c r="B80" s="37"/>
      <c r="C80" s="38"/>
      <c r="D80" s="40"/>
      <c r="E80" s="40"/>
      <c r="F80" s="41"/>
      <c r="G80" s="40"/>
      <c r="H80" s="40"/>
      <c r="I80" s="40"/>
      <c r="J80" s="40"/>
      <c r="K80" s="2"/>
      <c r="L80" s="2"/>
      <c r="M80" s="2"/>
    </row>
    <row r="81" spans="1:13" ht="14.25" customHeight="1">
      <c r="A81" s="2"/>
      <c r="B81" s="37"/>
      <c r="C81" s="38"/>
      <c r="D81" s="40"/>
      <c r="E81" s="40"/>
      <c r="F81" s="41"/>
      <c r="G81" s="40"/>
      <c r="H81" s="40"/>
      <c r="I81" s="40"/>
      <c r="J81" s="40"/>
      <c r="K81" s="2"/>
      <c r="L81" s="2"/>
      <c r="M81" s="2"/>
    </row>
    <row r="82" spans="1:13" ht="14.25" customHeight="1">
      <c r="A82" s="2"/>
      <c r="B82" s="37"/>
      <c r="C82" s="38"/>
      <c r="D82" s="40"/>
      <c r="E82" s="40"/>
      <c r="F82" s="41"/>
      <c r="G82" s="40"/>
      <c r="H82" s="40"/>
      <c r="I82" s="40"/>
      <c r="J82" s="40"/>
      <c r="K82" s="2"/>
      <c r="L82" s="2"/>
      <c r="M82" s="2"/>
    </row>
    <row r="83" spans="1:13" ht="14.25" customHeight="1">
      <c r="A83" s="2"/>
      <c r="B83" s="37"/>
      <c r="C83" s="38"/>
      <c r="D83" s="40"/>
      <c r="E83" s="40"/>
      <c r="F83" s="41"/>
      <c r="G83" s="40"/>
      <c r="H83" s="40"/>
      <c r="I83" s="40"/>
      <c r="J83" s="40"/>
      <c r="K83" s="2"/>
      <c r="L83" s="2"/>
      <c r="M83" s="2"/>
    </row>
    <row r="84" spans="1:13" ht="14.25" customHeight="1">
      <c r="A84" s="2"/>
      <c r="B84" s="37"/>
      <c r="C84" s="38"/>
      <c r="D84" s="40"/>
      <c r="E84" s="40"/>
      <c r="F84" s="41"/>
      <c r="G84" s="40"/>
      <c r="H84" s="40"/>
      <c r="I84" s="40"/>
      <c r="J84" s="40"/>
      <c r="K84" s="2"/>
      <c r="L84" s="2"/>
      <c r="M84" s="2"/>
    </row>
    <row r="85" spans="1:13" ht="14.25" customHeight="1">
      <c r="A85" s="2"/>
      <c r="B85" s="37"/>
      <c r="C85" s="38"/>
      <c r="D85" s="40"/>
      <c r="E85" s="40"/>
      <c r="F85" s="41"/>
      <c r="G85" s="40"/>
      <c r="H85" s="40"/>
      <c r="I85" s="40"/>
      <c r="J85" s="40"/>
      <c r="K85" s="2"/>
      <c r="L85" s="2"/>
      <c r="M85" s="2"/>
    </row>
    <row r="86" spans="1:13" ht="14.25" customHeight="1">
      <c r="A86" s="2"/>
      <c r="B86" s="37"/>
      <c r="C86" s="38"/>
      <c r="D86" s="40"/>
      <c r="E86" s="40"/>
      <c r="F86" s="41"/>
      <c r="G86" s="40"/>
      <c r="H86" s="40"/>
      <c r="I86" s="40"/>
      <c r="J86" s="40"/>
      <c r="K86" s="2"/>
      <c r="L86" s="2"/>
      <c r="M86" s="2"/>
    </row>
    <row r="87" spans="1:13" ht="14.25" customHeight="1">
      <c r="A87" s="2"/>
      <c r="B87" s="37"/>
      <c r="C87" s="38"/>
      <c r="D87" s="40"/>
      <c r="E87" s="40"/>
      <c r="F87" s="41"/>
      <c r="G87" s="40"/>
      <c r="H87" s="40"/>
      <c r="I87" s="40"/>
      <c r="J87" s="40"/>
      <c r="K87" s="2"/>
      <c r="L87" s="2"/>
      <c r="M87" s="2"/>
    </row>
    <row r="88" spans="1:13" ht="14.25" customHeight="1">
      <c r="A88" s="2"/>
      <c r="B88" s="37"/>
      <c r="C88" s="38"/>
      <c r="D88" s="40"/>
      <c r="E88" s="40"/>
      <c r="F88" s="41"/>
      <c r="G88" s="40"/>
      <c r="H88" s="40"/>
      <c r="I88" s="40"/>
      <c r="J88" s="40"/>
      <c r="K88" s="2"/>
      <c r="L88" s="2"/>
      <c r="M88" s="2"/>
    </row>
    <row r="89" spans="1:13" ht="14.25" customHeight="1">
      <c r="A89" s="2"/>
      <c r="B89" s="37"/>
      <c r="C89" s="38"/>
      <c r="D89" s="40"/>
      <c r="E89" s="40"/>
      <c r="F89" s="41"/>
      <c r="G89" s="40"/>
      <c r="H89" s="40"/>
      <c r="I89" s="40"/>
      <c r="J89" s="40"/>
      <c r="K89" s="2"/>
      <c r="L89" s="2"/>
      <c r="M89" s="2"/>
    </row>
    <row r="90" spans="1:13" ht="14.25" customHeight="1">
      <c r="A90" s="2"/>
      <c r="B90" s="37"/>
      <c r="C90" s="38"/>
      <c r="D90" s="40"/>
      <c r="E90" s="40"/>
      <c r="F90" s="41"/>
      <c r="G90" s="40"/>
      <c r="H90" s="40"/>
      <c r="I90" s="40"/>
      <c r="J90" s="40"/>
      <c r="K90" s="2"/>
      <c r="L90" s="2"/>
      <c r="M90" s="2"/>
    </row>
    <row r="91" spans="1:13" ht="14.25" customHeight="1">
      <c r="A91" s="2"/>
      <c r="B91" s="37"/>
      <c r="C91" s="38"/>
      <c r="D91" s="40"/>
      <c r="E91" s="40"/>
      <c r="F91" s="41"/>
      <c r="G91" s="40"/>
      <c r="H91" s="40"/>
      <c r="I91" s="40"/>
      <c r="J91" s="40"/>
      <c r="K91" s="2"/>
      <c r="L91" s="2"/>
      <c r="M91" s="2"/>
    </row>
    <row r="92" spans="1:13" ht="14.25" customHeight="1">
      <c r="A92" s="2"/>
      <c r="B92" s="37"/>
      <c r="C92" s="38"/>
      <c r="D92" s="40"/>
      <c r="E92" s="40"/>
      <c r="F92" s="41"/>
      <c r="G92" s="40"/>
      <c r="H92" s="40"/>
      <c r="I92" s="40"/>
      <c r="J92" s="40"/>
      <c r="K92" s="2"/>
      <c r="L92" s="2"/>
      <c r="M92" s="2"/>
    </row>
    <row r="93" spans="1:13" ht="14.25" customHeight="1">
      <c r="A93" s="2"/>
      <c r="B93" s="37"/>
      <c r="C93" s="38"/>
      <c r="D93" s="40"/>
      <c r="E93" s="40"/>
      <c r="F93" s="41"/>
      <c r="G93" s="40"/>
      <c r="H93" s="40"/>
      <c r="I93" s="40"/>
      <c r="J93" s="40"/>
      <c r="K93" s="2"/>
      <c r="L93" s="2"/>
      <c r="M93" s="2"/>
    </row>
    <row r="94" spans="1:13" ht="14.25" customHeight="1">
      <c r="A94" s="2"/>
      <c r="B94" s="37"/>
      <c r="C94" s="38"/>
      <c r="D94" s="40"/>
      <c r="E94" s="40"/>
      <c r="F94" s="41"/>
      <c r="G94" s="40"/>
      <c r="H94" s="40"/>
      <c r="I94" s="40"/>
      <c r="J94" s="40"/>
      <c r="K94" s="2"/>
      <c r="L94" s="2"/>
      <c r="M94" s="2"/>
    </row>
    <row r="95" spans="1:13" ht="14.25" customHeight="1">
      <c r="A95" s="2"/>
      <c r="B95" s="37"/>
      <c r="C95" s="38"/>
      <c r="D95" s="40"/>
      <c r="E95" s="40"/>
      <c r="F95" s="41"/>
      <c r="G95" s="40"/>
      <c r="H95" s="40"/>
      <c r="I95" s="40"/>
      <c r="J95" s="40"/>
      <c r="K95" s="2"/>
      <c r="L95" s="2"/>
      <c r="M95" s="2"/>
    </row>
    <row r="96" spans="1:13" ht="14.25" customHeight="1">
      <c r="A96" s="2"/>
      <c r="B96" s="37"/>
      <c r="C96" s="38"/>
      <c r="D96" s="40"/>
      <c r="E96" s="40"/>
      <c r="F96" s="41"/>
      <c r="G96" s="40"/>
      <c r="H96" s="40"/>
      <c r="I96" s="40"/>
      <c r="J96" s="40"/>
      <c r="K96" s="2"/>
      <c r="L96" s="2"/>
      <c r="M96" s="2"/>
    </row>
    <row r="97" spans="1:13" ht="14.25" customHeight="1">
      <c r="A97" s="2"/>
      <c r="B97" s="37"/>
      <c r="C97" s="38"/>
      <c r="D97" s="40"/>
      <c r="E97" s="40"/>
      <c r="F97" s="41"/>
      <c r="G97" s="40"/>
      <c r="H97" s="40"/>
      <c r="I97" s="40"/>
      <c r="J97" s="40"/>
      <c r="K97" s="2"/>
      <c r="L97" s="2"/>
      <c r="M97" s="2"/>
    </row>
    <row r="98" spans="1:13" ht="14.25" customHeight="1">
      <c r="A98" s="2"/>
      <c r="B98" s="37"/>
      <c r="C98" s="38"/>
      <c r="D98" s="40"/>
      <c r="E98" s="40"/>
      <c r="F98" s="41"/>
      <c r="G98" s="40"/>
      <c r="H98" s="40"/>
      <c r="I98" s="40"/>
      <c r="J98" s="40"/>
      <c r="K98" s="2"/>
      <c r="L98" s="2"/>
      <c r="M98" s="2"/>
    </row>
    <row r="99" spans="1:13" ht="14.25" customHeight="1">
      <c r="A99" s="2"/>
      <c r="B99" s="37"/>
      <c r="C99" s="38"/>
      <c r="D99" s="40"/>
      <c r="E99" s="40"/>
      <c r="F99" s="41"/>
      <c r="G99" s="40"/>
      <c r="H99" s="40"/>
      <c r="I99" s="40"/>
      <c r="J99" s="40"/>
      <c r="K99" s="2"/>
      <c r="L99" s="2"/>
      <c r="M99" s="2"/>
    </row>
    <row r="100" spans="1:13" ht="14.25" customHeight="1">
      <c r="A100" s="2"/>
      <c r="B100" s="37"/>
      <c r="C100" s="38"/>
      <c r="D100" s="40"/>
      <c r="E100" s="40"/>
      <c r="F100" s="41"/>
      <c r="G100" s="40"/>
      <c r="H100" s="40"/>
      <c r="I100" s="40"/>
      <c r="J100" s="40"/>
      <c r="K100" s="2"/>
      <c r="L100" s="2"/>
      <c r="M100" s="2"/>
    </row>
    <row r="101" spans="1:13" ht="14.25" customHeight="1">
      <c r="A101" s="2"/>
      <c r="B101" s="37"/>
      <c r="C101" s="38"/>
      <c r="D101" s="40"/>
      <c r="E101" s="40"/>
      <c r="F101" s="41"/>
      <c r="G101" s="40"/>
      <c r="H101" s="40"/>
      <c r="I101" s="40"/>
      <c r="J101" s="40"/>
      <c r="K101" s="2"/>
      <c r="L101" s="2"/>
      <c r="M101" s="2"/>
    </row>
    <row r="102" spans="1:13" ht="14.25" customHeight="1">
      <c r="A102" s="2"/>
      <c r="B102" s="37"/>
      <c r="C102" s="38"/>
      <c r="D102" s="40"/>
      <c r="E102" s="40"/>
      <c r="F102" s="41"/>
      <c r="G102" s="40"/>
      <c r="H102" s="40"/>
      <c r="I102" s="40"/>
      <c r="J102" s="40"/>
      <c r="K102" s="2"/>
      <c r="L102" s="2"/>
      <c r="M102" s="2"/>
    </row>
    <row r="103" spans="1:13" ht="14.25" customHeight="1">
      <c r="A103" s="2"/>
      <c r="B103" s="37"/>
      <c r="C103" s="38"/>
      <c r="D103" s="40"/>
      <c r="E103" s="40"/>
      <c r="F103" s="41"/>
      <c r="G103" s="40"/>
      <c r="H103" s="40"/>
      <c r="I103" s="40"/>
      <c r="J103" s="40"/>
      <c r="K103" s="2"/>
      <c r="L103" s="2"/>
      <c r="M103" s="2"/>
    </row>
    <row r="104" spans="1:13" ht="14.25" customHeight="1">
      <c r="A104" s="2"/>
      <c r="B104" s="37"/>
      <c r="C104" s="38"/>
      <c r="D104" s="40"/>
      <c r="E104" s="40"/>
      <c r="F104" s="41"/>
      <c r="G104" s="40"/>
      <c r="H104" s="40"/>
      <c r="I104" s="40"/>
      <c r="J104" s="40"/>
      <c r="K104" s="2"/>
      <c r="L104" s="2"/>
      <c r="M104" s="2"/>
    </row>
    <row r="105" spans="1:13" ht="14.25" customHeight="1">
      <c r="A105" s="2"/>
      <c r="B105" s="37"/>
      <c r="C105" s="38"/>
      <c r="D105" s="40"/>
      <c r="E105" s="40"/>
      <c r="F105" s="41"/>
      <c r="G105" s="40"/>
      <c r="H105" s="40"/>
      <c r="I105" s="40"/>
      <c r="J105" s="40"/>
      <c r="K105" s="2"/>
      <c r="L105" s="2"/>
      <c r="M105" s="2"/>
    </row>
    <row r="106" spans="1:13" ht="14.25" customHeight="1">
      <c r="A106" s="2"/>
      <c r="B106" s="37"/>
      <c r="C106" s="38"/>
      <c r="D106" s="40"/>
      <c r="E106" s="40"/>
      <c r="F106" s="41"/>
      <c r="G106" s="40"/>
      <c r="H106" s="40"/>
      <c r="I106" s="40"/>
      <c r="J106" s="40"/>
      <c r="K106" s="2"/>
      <c r="L106" s="2"/>
      <c r="M106" s="2"/>
    </row>
    <row r="107" spans="1:13" ht="14.25" customHeight="1">
      <c r="A107" s="2"/>
      <c r="B107" s="37"/>
      <c r="C107" s="38"/>
      <c r="D107" s="40"/>
      <c r="E107" s="40"/>
      <c r="F107" s="41"/>
      <c r="G107" s="40"/>
      <c r="H107" s="40"/>
      <c r="I107" s="40"/>
      <c r="J107" s="40"/>
      <c r="K107" s="2"/>
      <c r="L107" s="2"/>
      <c r="M107" s="2"/>
    </row>
    <row r="108" spans="1:13" ht="14.25" customHeight="1">
      <c r="A108" s="2"/>
      <c r="B108" s="37"/>
      <c r="C108" s="38"/>
      <c r="D108" s="40"/>
      <c r="E108" s="40"/>
      <c r="F108" s="41"/>
      <c r="G108" s="40"/>
      <c r="H108" s="40"/>
      <c r="I108" s="40"/>
      <c r="J108" s="40"/>
      <c r="K108" s="2"/>
      <c r="L108" s="2"/>
      <c r="M108" s="2"/>
    </row>
    <row r="109" spans="1:13" ht="14.25" customHeight="1">
      <c r="A109" s="2"/>
      <c r="B109" s="37"/>
      <c r="C109" s="38"/>
      <c r="D109" s="40"/>
      <c r="E109" s="40"/>
      <c r="F109" s="41"/>
      <c r="G109" s="40"/>
      <c r="H109" s="40"/>
      <c r="I109" s="40"/>
      <c r="J109" s="40"/>
      <c r="K109" s="2"/>
      <c r="L109" s="2"/>
      <c r="M109" s="2"/>
    </row>
    <row r="110" spans="1:13" ht="14.25" customHeight="1">
      <c r="A110" s="2"/>
      <c r="B110" s="37"/>
      <c r="C110" s="38"/>
      <c r="D110" s="40"/>
      <c r="E110" s="40"/>
      <c r="F110" s="41"/>
      <c r="G110" s="40"/>
      <c r="H110" s="40"/>
      <c r="I110" s="40"/>
      <c r="J110" s="40"/>
      <c r="K110" s="2"/>
      <c r="L110" s="2"/>
      <c r="M110" s="2"/>
    </row>
    <row r="111" spans="1:13" ht="14.25" customHeight="1">
      <c r="A111" s="2"/>
      <c r="B111" s="37"/>
      <c r="C111" s="38"/>
      <c r="D111" s="40"/>
      <c r="E111" s="40"/>
      <c r="F111" s="41"/>
      <c r="G111" s="40"/>
      <c r="H111" s="40"/>
      <c r="I111" s="40"/>
      <c r="J111" s="40"/>
      <c r="K111" s="2"/>
      <c r="L111" s="2"/>
      <c r="M111" s="2"/>
    </row>
    <row r="112" spans="1:13" ht="14.25" customHeight="1">
      <c r="A112" s="2"/>
      <c r="B112" s="37"/>
      <c r="C112" s="38"/>
      <c r="D112" s="40"/>
      <c r="E112" s="40"/>
      <c r="F112" s="41"/>
      <c r="G112" s="40"/>
      <c r="H112" s="40"/>
      <c r="I112" s="40"/>
      <c r="J112" s="40"/>
      <c r="K112" s="2"/>
      <c r="L112" s="2"/>
      <c r="M112" s="2"/>
    </row>
    <row r="113" spans="1:13" ht="14.25" customHeight="1">
      <c r="A113" s="2"/>
      <c r="B113" s="37"/>
      <c r="C113" s="38"/>
      <c r="D113" s="40"/>
      <c r="E113" s="40"/>
      <c r="F113" s="41"/>
      <c r="G113" s="40"/>
      <c r="H113" s="40"/>
      <c r="I113" s="40"/>
      <c r="J113" s="40"/>
      <c r="K113" s="2"/>
      <c r="L113" s="2"/>
      <c r="M113" s="2"/>
    </row>
    <row r="114" spans="1:13" ht="14.25" customHeight="1">
      <c r="A114" s="2"/>
      <c r="B114" s="37"/>
      <c r="C114" s="38"/>
      <c r="D114" s="40"/>
      <c r="E114" s="40"/>
      <c r="F114" s="41"/>
      <c r="G114" s="40"/>
      <c r="H114" s="40"/>
      <c r="I114" s="40"/>
      <c r="J114" s="40"/>
      <c r="K114" s="2"/>
      <c r="L114" s="2"/>
      <c r="M114" s="2"/>
    </row>
    <row r="115" spans="1:13" ht="14.25" customHeight="1">
      <c r="A115" s="2"/>
      <c r="B115" s="37"/>
      <c r="C115" s="38"/>
      <c r="D115" s="40"/>
      <c r="E115" s="40"/>
      <c r="F115" s="41"/>
      <c r="G115" s="40"/>
      <c r="H115" s="40"/>
      <c r="I115" s="40"/>
      <c r="J115" s="40"/>
      <c r="K115" s="2"/>
      <c r="L115" s="2"/>
      <c r="M115" s="2"/>
    </row>
    <row r="116" spans="1:13" ht="14.25" customHeight="1">
      <c r="A116" s="2"/>
      <c r="B116" s="37"/>
      <c r="C116" s="38"/>
      <c r="D116" s="40"/>
      <c r="E116" s="40"/>
      <c r="F116" s="41"/>
      <c r="G116" s="40"/>
      <c r="H116" s="40"/>
      <c r="I116" s="40"/>
      <c r="J116" s="40"/>
      <c r="K116" s="2"/>
      <c r="L116" s="2"/>
      <c r="M116" s="2"/>
    </row>
    <row r="117" spans="1:13" ht="14.25" customHeight="1">
      <c r="A117" s="2"/>
      <c r="B117" s="37"/>
      <c r="C117" s="38"/>
      <c r="D117" s="40"/>
      <c r="E117" s="40"/>
      <c r="F117" s="41"/>
      <c r="G117" s="40"/>
      <c r="H117" s="40"/>
      <c r="I117" s="40"/>
      <c r="J117" s="40"/>
      <c r="K117" s="2"/>
      <c r="L117" s="2"/>
      <c r="M117" s="2"/>
    </row>
    <row r="118" spans="1:13" ht="14.25" customHeight="1">
      <c r="A118" s="2"/>
      <c r="B118" s="37"/>
      <c r="C118" s="38"/>
      <c r="D118" s="40"/>
      <c r="E118" s="40"/>
      <c r="F118" s="41"/>
      <c r="G118" s="40"/>
      <c r="H118" s="40"/>
      <c r="I118" s="40"/>
      <c r="J118" s="40"/>
      <c r="K118" s="2"/>
      <c r="L118" s="2"/>
      <c r="M118" s="2"/>
    </row>
    <row r="119" spans="1:13" ht="14.25" customHeight="1">
      <c r="A119" s="2"/>
      <c r="B119" s="37"/>
      <c r="C119" s="38"/>
      <c r="D119" s="40"/>
      <c r="E119" s="40"/>
      <c r="F119" s="41"/>
      <c r="G119" s="40"/>
      <c r="H119" s="40"/>
      <c r="I119" s="40"/>
      <c r="J119" s="40"/>
      <c r="K119" s="2"/>
      <c r="L119" s="2"/>
      <c r="M119" s="2"/>
    </row>
    <row r="120" spans="1:13" ht="14.25" customHeight="1">
      <c r="A120" s="2"/>
      <c r="B120" s="37"/>
      <c r="C120" s="38"/>
      <c r="D120" s="40"/>
      <c r="E120" s="40"/>
      <c r="F120" s="41"/>
      <c r="G120" s="40"/>
      <c r="H120" s="40"/>
      <c r="I120" s="40"/>
      <c r="J120" s="40"/>
      <c r="K120" s="2"/>
      <c r="L120" s="2"/>
      <c r="M120" s="2"/>
    </row>
    <row r="121" spans="1:13" ht="14.25" customHeight="1">
      <c r="A121" s="2"/>
      <c r="B121" s="37"/>
      <c r="C121" s="38"/>
      <c r="D121" s="40"/>
      <c r="E121" s="40"/>
      <c r="F121" s="41"/>
      <c r="G121" s="40"/>
      <c r="H121" s="40"/>
      <c r="I121" s="40"/>
      <c r="J121" s="40"/>
      <c r="K121" s="2"/>
      <c r="L121" s="2"/>
      <c r="M121" s="2"/>
    </row>
    <row r="122" spans="1:13" ht="14.25" customHeight="1">
      <c r="A122" s="2"/>
      <c r="B122" s="37"/>
      <c r="C122" s="38"/>
      <c r="D122" s="40"/>
      <c r="E122" s="40"/>
      <c r="F122" s="41"/>
      <c r="G122" s="40"/>
      <c r="H122" s="40"/>
      <c r="I122" s="40"/>
      <c r="J122" s="40"/>
      <c r="K122" s="2"/>
      <c r="L122" s="2"/>
      <c r="M122" s="2"/>
    </row>
    <row r="123" spans="1:13" ht="14.25" customHeight="1">
      <c r="A123" s="2"/>
      <c r="B123" s="37"/>
      <c r="C123" s="38"/>
      <c r="D123" s="40"/>
      <c r="E123" s="40"/>
      <c r="F123" s="41"/>
      <c r="G123" s="40"/>
      <c r="H123" s="40"/>
      <c r="I123" s="40"/>
      <c r="J123" s="40"/>
      <c r="K123" s="2"/>
      <c r="L123" s="2"/>
      <c r="M123" s="2"/>
    </row>
    <row r="124" spans="1:13" ht="14.25" customHeight="1">
      <c r="A124" s="2"/>
      <c r="B124" s="37"/>
      <c r="C124" s="38"/>
      <c r="D124" s="40"/>
      <c r="E124" s="40"/>
      <c r="F124" s="41"/>
      <c r="G124" s="40"/>
      <c r="H124" s="40"/>
      <c r="I124" s="40"/>
      <c r="J124" s="40"/>
      <c r="K124" s="2"/>
      <c r="L124" s="2"/>
      <c r="M124" s="2"/>
    </row>
    <row r="125" spans="1:13" ht="14.25" customHeight="1">
      <c r="A125" s="2"/>
      <c r="B125" s="37"/>
      <c r="C125" s="38"/>
      <c r="D125" s="40"/>
      <c r="E125" s="40"/>
      <c r="F125" s="41"/>
      <c r="G125" s="40"/>
      <c r="H125" s="40"/>
      <c r="I125" s="40"/>
      <c r="J125" s="40"/>
      <c r="K125" s="2"/>
      <c r="L125" s="2"/>
      <c r="M125" s="2"/>
    </row>
    <row r="126" spans="1:13" ht="14.25" customHeight="1">
      <c r="A126" s="2"/>
      <c r="B126" s="37"/>
      <c r="C126" s="38"/>
      <c r="D126" s="40"/>
      <c r="E126" s="40"/>
      <c r="F126" s="41"/>
      <c r="G126" s="40"/>
      <c r="H126" s="40"/>
      <c r="I126" s="40"/>
      <c r="J126" s="40"/>
      <c r="K126" s="2"/>
      <c r="L126" s="2"/>
      <c r="M126" s="2"/>
    </row>
    <row r="127" spans="1:13" ht="14.25" customHeight="1">
      <c r="A127" s="2"/>
      <c r="B127" s="37"/>
      <c r="C127" s="38"/>
      <c r="D127" s="40"/>
      <c r="E127" s="40"/>
      <c r="F127" s="41"/>
      <c r="G127" s="40"/>
      <c r="H127" s="40"/>
      <c r="I127" s="40"/>
      <c r="J127" s="40"/>
      <c r="K127" s="2"/>
      <c r="L127" s="2"/>
      <c r="M127" s="2"/>
    </row>
    <row r="128" spans="1:13" ht="14.25" customHeight="1">
      <c r="A128" s="2"/>
      <c r="B128" s="37"/>
      <c r="C128" s="38"/>
      <c r="D128" s="40"/>
      <c r="E128" s="40"/>
      <c r="F128" s="41"/>
      <c r="G128" s="40"/>
      <c r="H128" s="40"/>
      <c r="I128" s="40"/>
      <c r="J128" s="40"/>
      <c r="K128" s="2"/>
      <c r="L128" s="2"/>
      <c r="M128" s="2"/>
    </row>
    <row r="129" spans="1:13" ht="14.25" customHeight="1">
      <c r="A129" s="2"/>
      <c r="B129" s="37"/>
      <c r="C129" s="38"/>
      <c r="D129" s="40"/>
      <c r="E129" s="40"/>
      <c r="F129" s="41"/>
      <c r="G129" s="40"/>
      <c r="H129" s="40"/>
      <c r="I129" s="40"/>
      <c r="J129" s="40"/>
      <c r="K129" s="2"/>
      <c r="L129" s="2"/>
      <c r="M129" s="2"/>
    </row>
    <row r="130" spans="1:13" ht="14.25" customHeight="1">
      <c r="A130" s="2"/>
      <c r="B130" s="37"/>
      <c r="C130" s="38"/>
      <c r="D130" s="40"/>
      <c r="E130" s="40"/>
      <c r="F130" s="41"/>
      <c r="G130" s="40"/>
      <c r="H130" s="40"/>
      <c r="I130" s="40"/>
      <c r="J130" s="40"/>
      <c r="K130" s="2"/>
      <c r="L130" s="2"/>
      <c r="M130" s="2"/>
    </row>
    <row r="131" spans="1:13" ht="14.25" customHeight="1">
      <c r="A131" s="2"/>
      <c r="B131" s="37"/>
      <c r="C131" s="38"/>
      <c r="D131" s="40"/>
      <c r="E131" s="40"/>
      <c r="F131" s="41"/>
      <c r="G131" s="40"/>
      <c r="H131" s="40"/>
      <c r="I131" s="40"/>
      <c r="J131" s="40"/>
      <c r="K131" s="2"/>
      <c r="L131" s="2"/>
      <c r="M131" s="2"/>
    </row>
    <row r="132" spans="1:13" ht="14.25" customHeight="1">
      <c r="A132" s="2"/>
      <c r="B132" s="37"/>
      <c r="C132" s="38"/>
      <c r="D132" s="40"/>
      <c r="E132" s="40"/>
      <c r="F132" s="41"/>
      <c r="G132" s="40"/>
      <c r="H132" s="40"/>
      <c r="I132" s="40"/>
      <c r="J132" s="40"/>
      <c r="K132" s="2"/>
      <c r="L132" s="2"/>
      <c r="M132" s="2"/>
    </row>
    <row r="133" spans="1:13" ht="14.25" customHeight="1">
      <c r="A133" s="2"/>
      <c r="B133" s="37"/>
      <c r="C133" s="38"/>
      <c r="D133" s="40"/>
      <c r="E133" s="40"/>
      <c r="F133" s="41"/>
      <c r="G133" s="40"/>
      <c r="H133" s="40"/>
      <c r="I133" s="40"/>
      <c r="J133" s="40"/>
      <c r="K133" s="2"/>
      <c r="L133" s="2"/>
      <c r="M133" s="2"/>
    </row>
    <row r="134" spans="1:13" ht="14.25" customHeight="1">
      <c r="A134" s="2"/>
      <c r="B134" s="37"/>
      <c r="C134" s="38"/>
      <c r="D134" s="40"/>
      <c r="E134" s="40"/>
      <c r="F134" s="41"/>
      <c r="G134" s="40"/>
      <c r="H134" s="40"/>
      <c r="I134" s="40"/>
      <c r="J134" s="40"/>
      <c r="K134" s="2"/>
      <c r="L134" s="2"/>
      <c r="M134" s="2"/>
    </row>
    <row r="135" spans="1:13" ht="14.25" customHeight="1">
      <c r="A135" s="2"/>
      <c r="B135" s="37"/>
      <c r="C135" s="38"/>
      <c r="D135" s="40"/>
      <c r="E135" s="40"/>
      <c r="F135" s="41"/>
      <c r="G135" s="40"/>
      <c r="H135" s="40"/>
      <c r="I135" s="40"/>
      <c r="J135" s="40"/>
      <c r="K135" s="2"/>
      <c r="L135" s="2"/>
      <c r="M135" s="2"/>
    </row>
    <row r="136" spans="1:13" ht="14.25" customHeight="1">
      <c r="A136" s="2"/>
      <c r="B136" s="37"/>
      <c r="C136" s="38"/>
      <c r="D136" s="40"/>
      <c r="E136" s="40"/>
      <c r="F136" s="41"/>
      <c r="G136" s="40"/>
      <c r="H136" s="40"/>
      <c r="I136" s="40"/>
      <c r="J136" s="40"/>
      <c r="K136" s="2"/>
      <c r="L136" s="2"/>
      <c r="M136" s="2"/>
    </row>
    <row r="137" spans="1:13" ht="14.25" customHeight="1">
      <c r="A137" s="2"/>
      <c r="B137" s="37"/>
      <c r="C137" s="38"/>
      <c r="D137" s="40"/>
      <c r="E137" s="40"/>
      <c r="F137" s="41"/>
      <c r="G137" s="40"/>
      <c r="H137" s="40"/>
      <c r="I137" s="40"/>
      <c r="J137" s="40"/>
      <c r="K137" s="2"/>
      <c r="L137" s="2"/>
      <c r="M137" s="2"/>
    </row>
    <row r="138" spans="1:13" ht="14.25" customHeight="1">
      <c r="A138" s="2"/>
      <c r="B138" s="37"/>
      <c r="C138" s="38"/>
      <c r="D138" s="40"/>
      <c r="E138" s="40"/>
      <c r="F138" s="41"/>
      <c r="G138" s="40"/>
      <c r="H138" s="40"/>
      <c r="I138" s="40"/>
      <c r="J138" s="40"/>
      <c r="K138" s="2"/>
      <c r="L138" s="2"/>
      <c r="M138" s="2"/>
    </row>
    <row r="139" spans="1:13" ht="14.25" customHeight="1">
      <c r="A139" s="2"/>
      <c r="B139" s="37"/>
      <c r="C139" s="38"/>
      <c r="D139" s="40"/>
      <c r="E139" s="40"/>
      <c r="F139" s="41"/>
      <c r="G139" s="40"/>
      <c r="H139" s="40"/>
      <c r="I139" s="40"/>
      <c r="J139" s="40"/>
      <c r="K139" s="2"/>
      <c r="L139" s="2"/>
      <c r="M139" s="2"/>
    </row>
    <row r="140" spans="1:13" ht="14.25" customHeight="1">
      <c r="A140" s="2"/>
      <c r="B140" s="37"/>
      <c r="C140" s="38"/>
      <c r="D140" s="40"/>
      <c r="E140" s="40"/>
      <c r="F140" s="41"/>
      <c r="G140" s="40"/>
      <c r="H140" s="40"/>
      <c r="I140" s="40"/>
      <c r="J140" s="40"/>
      <c r="K140" s="2"/>
      <c r="L140" s="2"/>
      <c r="M140" s="2"/>
    </row>
    <row r="141" spans="1:13" ht="14.25" customHeight="1">
      <c r="A141" s="2"/>
      <c r="B141" s="37"/>
      <c r="C141" s="38"/>
      <c r="D141" s="40"/>
      <c r="E141" s="40"/>
      <c r="F141" s="41"/>
      <c r="G141" s="40"/>
      <c r="H141" s="40"/>
      <c r="I141" s="40"/>
      <c r="J141" s="40"/>
      <c r="K141" s="2"/>
      <c r="L141" s="2"/>
      <c r="M141" s="2"/>
    </row>
    <row r="142" spans="1:13" ht="14.25" customHeight="1">
      <c r="A142" s="2"/>
      <c r="B142" s="37"/>
      <c r="C142" s="38"/>
      <c r="D142" s="40"/>
      <c r="E142" s="40"/>
      <c r="F142" s="41"/>
      <c r="G142" s="40"/>
      <c r="H142" s="40"/>
      <c r="I142" s="40"/>
      <c r="J142" s="40"/>
      <c r="K142" s="2"/>
      <c r="L142" s="2"/>
      <c r="M142" s="2"/>
    </row>
    <row r="143" spans="1:13" ht="14.25" customHeight="1">
      <c r="A143" s="2"/>
      <c r="B143" s="37"/>
      <c r="C143" s="38"/>
      <c r="D143" s="40"/>
      <c r="E143" s="40"/>
      <c r="F143" s="41"/>
      <c r="G143" s="40"/>
      <c r="H143" s="40"/>
      <c r="I143" s="40"/>
      <c r="J143" s="40"/>
      <c r="K143" s="2"/>
      <c r="L143" s="2"/>
      <c r="M143" s="2"/>
    </row>
    <row r="144" spans="1:13" ht="14.25" customHeight="1">
      <c r="A144" s="2"/>
      <c r="B144" s="37"/>
      <c r="C144" s="38"/>
      <c r="D144" s="40"/>
      <c r="E144" s="40"/>
      <c r="F144" s="41"/>
      <c r="G144" s="40"/>
      <c r="H144" s="40"/>
      <c r="I144" s="40"/>
      <c r="J144" s="40"/>
      <c r="K144" s="2"/>
      <c r="L144" s="2"/>
      <c r="M144" s="2"/>
    </row>
    <row r="145" spans="1:13" ht="14.25" customHeight="1">
      <c r="A145" s="2"/>
      <c r="B145" s="37"/>
      <c r="C145" s="37"/>
      <c r="D145" s="40"/>
      <c r="E145" s="40"/>
      <c r="F145" s="41"/>
      <c r="G145" s="40"/>
      <c r="H145" s="40"/>
      <c r="I145" s="40"/>
      <c r="J145" s="40"/>
      <c r="K145" s="2"/>
      <c r="L145" s="2"/>
      <c r="M145" s="2"/>
    </row>
    <row r="146" spans="1:13" ht="14.25" customHeight="1">
      <c r="A146" s="2"/>
      <c r="B146" s="37"/>
      <c r="C146" s="37"/>
      <c r="D146" s="40"/>
      <c r="E146" s="40"/>
      <c r="F146" s="41"/>
      <c r="G146" s="40"/>
      <c r="H146" s="40"/>
      <c r="I146" s="40"/>
      <c r="J146" s="40"/>
      <c r="K146" s="2"/>
      <c r="L146" s="2"/>
      <c r="M146" s="2"/>
    </row>
    <row r="147" spans="1:13" ht="14.25" customHeight="1">
      <c r="A147" s="2"/>
      <c r="B147" s="2"/>
      <c r="C147" s="2"/>
      <c r="D147" s="2"/>
      <c r="E147" s="2"/>
      <c r="F147" s="2"/>
      <c r="G147" s="8"/>
      <c r="H147" s="8"/>
      <c r="I147" s="8"/>
      <c r="J147" s="8"/>
      <c r="K147" s="2"/>
      <c r="L147" s="2"/>
      <c r="M147" s="2"/>
    </row>
    <row r="148" spans="1:13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1:13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1:13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1:13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1:13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1:13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1:13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1:13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1:13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1:1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1:13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1:13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1:13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1:13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1:13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1:13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1:13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1:13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1:13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1:1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1:13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1:13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1:13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1:13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1:13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1:13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1:13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1:13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1:13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1:1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1:13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1:13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1:13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1:13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1:13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1:13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1:13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1:13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1:13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1:1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1:13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1:13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1:13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1:13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1:13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1:13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1:13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1:13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1:13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1: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1:13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1:13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1:13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1:13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1:13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1:13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1:13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1:13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1:13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1:1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1:13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1:13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1:13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1:13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1:13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1:13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1:13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1:13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1:13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1:1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1:13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1:13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1:13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1:13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1:13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1:13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1:13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1:13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1:13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1:1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1:13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1:13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1:13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1:13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1:13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1:13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1:13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1:13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1:13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1:1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1:13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1:13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1:13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1:13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1:13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1:13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1:13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1:13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1:13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1:1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1:13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1:13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1:13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1:13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1:13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1:13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1:13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1:13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1:13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1:1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1:13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1:13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1:13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1:13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1:13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1:13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1:13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1:13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1:13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1:1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1:13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1:13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1:13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1:13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1:13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1:13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1:13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1:13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1:13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1:1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1:13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1:13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1:13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1:13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1:13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1:13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1:13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1:13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1:13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1:13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1:13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1:13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1:13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1:13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1: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1:13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1:13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1:13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1:13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1:13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1:13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1:13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1:13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1:13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1:1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1:13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1:13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1:13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1:13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1:13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1:13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1:13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1:13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1:13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1:1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1:13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1:13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1:13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1:13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1:13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1:13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1:13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1:13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1:13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1:1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1:13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1:13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1:13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1:13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1:13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1:13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1:13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1:13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1:13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1:1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1:13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1:13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1:13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1:13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1:13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1:13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1:13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1:13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1:13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1:1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1:13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1:13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1:13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1:13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1:13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1:13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1:13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1:13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1:13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1:1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1:13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1:13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1:13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1:13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1:13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1:13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1:13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1:13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1:13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1:1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1:13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1:13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1:13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1:13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1:13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1:13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1:13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1:13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1:13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1:1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1:13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1:13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1:13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1:13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1:13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1:13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1:13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1:13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1:13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1:1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1:13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1:13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1:13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1:13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1:13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1:13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1:13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1:13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1:13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1: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1:13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1:13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1:13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1:13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1:13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1:13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1:13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1:13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1:13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1:1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1:13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1:13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1:13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1:13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1:13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1:13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1:13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1:13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1:13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1:1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1:13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1:13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1:13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1:13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1:13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1:13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1:13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1:13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1:13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1:1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1:13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1:13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1:13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1:13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1:13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1:13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1:13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1:13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1:13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1:1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1:13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1:13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1:13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1:13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1:13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1:13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1:13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1:13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1:13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1:1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1:13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1:13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1:13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1:13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1:13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1:13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1:13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1:13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1:13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1:1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1:13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1:13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1:13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1:13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1:13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1:13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1:13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1:13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1:13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1:1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1:13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1:13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1:13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1:13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1:13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1:13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1:13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1:13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1:13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1:1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1:13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1:13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1:13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1:13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1:13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1:13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1:13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1:13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1:13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1:13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1:13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1:13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1:13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1:13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1:13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1: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1:13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1:13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1:13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1:13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1:13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1:13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1:13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1:13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1:13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1:1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1:13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1:13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1:13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1:13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1:13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1:13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1:13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1:13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1:13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1:1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1:13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1:13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1:13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1:13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1:13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1:13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1:13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1:13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1:13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1:1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1:13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1:13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1:13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1:13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1:13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1:13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1:13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1:13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1:13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1:1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1:13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1:13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1:13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1:13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1:13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1:13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1:13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1:13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1:13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1:1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1:13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1:13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1:13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1:13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1:13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1:13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1:13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1:13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1:13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1:1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1:13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1:13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1:13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1:13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1:13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1:13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1:13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1:13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1:13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1:1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1:13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1:13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1:13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1:13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1:13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1:13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1:13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1:13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1:13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1:1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1:13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1:13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1:13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1:13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1:13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1:13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1:13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1:13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1:13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1:1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1:13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1:13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1:13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1:13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1:13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1:13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1:13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1:13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1:13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1: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1:13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1:13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1:13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1:13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1:13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1:13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1:13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1:13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1:13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1:1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1:13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1:13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1:13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1:13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1:13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1:13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1:13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1:13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1:13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1:1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1:13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1:13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1:13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1:13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1:13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1:13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1:13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1:13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1:13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1:1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1:13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1:13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1:13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1:13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1:13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1:13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1:13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1:13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1:13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1:1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1:13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1:13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1:13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1:13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1:13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1:13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1:13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1:13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1:13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1:1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1:13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1:13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1:13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1:13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1:13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1:13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1:13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1:13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1:13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1:1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1:13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1:13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1:13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1:13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1:13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1:13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1:13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1:13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1:13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1:1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1:13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1:13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1:13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1:13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1:13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1:13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1:13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1:13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1:13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1:1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1:13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1:13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1:13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1:13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6E24747-362C-4580-9970-C9C1BCFD5EC9}">
          <x14:formula1>
            <xm:f>Categorias!$B$2:$B$21</xm:f>
          </x14:formula1>
          <xm:sqref>J5:J146</xm:sqref>
        </x14:dataValidation>
        <x14:dataValidation type="list" allowBlank="1" showInputMessage="1" showErrorMessage="1" xr:uid="{3EEEDC3F-E20F-4C44-A5FC-DC39F9252E54}">
          <x14:formula1>
            <xm:f>Categorias!$A$2:$A$7</xm:f>
          </x14:formula1>
          <xm:sqref>E5:E146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ECDC9-4FAF-4262-AE4A-9260EAE2A28D}">
  <dimension ref="A2:M997"/>
  <sheetViews>
    <sheetView workbookViewId="0">
      <selection activeCell="L1" sqref="L1:L1048576"/>
    </sheetView>
  </sheetViews>
  <sheetFormatPr defaultColWidth="14.44140625" defaultRowHeight="15" customHeight="1"/>
  <cols>
    <col min="1" max="1" width="2.109375" customWidth="1"/>
    <col min="2" max="2" width="13.5546875" customWidth="1"/>
    <col min="3" max="3" width="16.44140625" customWidth="1"/>
    <col min="4" max="4" width="17.33203125" bestFit="1" customWidth="1"/>
    <col min="5" max="5" width="16.33203125" bestFit="1" customWidth="1"/>
    <col min="6" max="6" width="1.33203125" customWidth="1"/>
    <col min="7" max="7" width="12.33203125" bestFit="1" customWidth="1"/>
    <col min="8" max="8" width="23.44140625" bestFit="1" customWidth="1"/>
    <col min="9" max="9" width="11.44140625" bestFit="1" customWidth="1"/>
    <col min="10" max="10" width="10.5546875" bestFit="1" customWidth="1"/>
    <col min="11" max="11" width="4.33203125" customWidth="1"/>
    <col min="12" max="12" width="29.33203125" hidden="1" customWidth="1"/>
    <col min="13" max="13" width="9.109375" customWidth="1"/>
  </cols>
  <sheetData>
    <row r="2" spans="1:13" ht="15" customHeight="1">
      <c r="B2" s="42" t="s">
        <v>51</v>
      </c>
      <c r="G2" s="42" t="s">
        <v>50</v>
      </c>
    </row>
    <row r="4" spans="1:13" ht="14.25" customHeight="1">
      <c r="A4" s="2"/>
      <c r="B4" s="57" t="s">
        <v>13</v>
      </c>
      <c r="C4" s="58" t="s">
        <v>48</v>
      </c>
      <c r="D4" s="59" t="s">
        <v>49</v>
      </c>
      <c r="E4" s="59" t="s">
        <v>52</v>
      </c>
      <c r="F4" s="41"/>
      <c r="G4" s="57" t="s">
        <v>13</v>
      </c>
      <c r="H4" s="58" t="s">
        <v>48</v>
      </c>
      <c r="I4" s="59" t="s">
        <v>49</v>
      </c>
      <c r="J4" s="59" t="s">
        <v>52</v>
      </c>
      <c r="K4" s="2"/>
      <c r="L4" s="5" t="s">
        <v>59</v>
      </c>
      <c r="M4" s="2"/>
    </row>
    <row r="5" spans="1:13" ht="14.25" customHeight="1">
      <c r="A5" s="2"/>
      <c r="B5" s="37"/>
      <c r="C5" s="61"/>
      <c r="D5" s="39"/>
      <c r="E5" s="40"/>
      <c r="F5" s="41"/>
      <c r="G5" s="37"/>
      <c r="H5" s="62"/>
      <c r="I5" s="40"/>
      <c r="J5" s="40"/>
      <c r="K5" s="2"/>
      <c r="L5" s="6"/>
      <c r="M5" s="2"/>
    </row>
    <row r="6" spans="1:13" ht="14.25" customHeight="1">
      <c r="A6" s="2"/>
      <c r="B6" s="37"/>
      <c r="C6" s="38"/>
      <c r="D6" s="40"/>
      <c r="E6" s="40"/>
      <c r="F6" s="41"/>
      <c r="G6" s="40"/>
      <c r="H6" s="40"/>
      <c r="I6" s="40"/>
      <c r="J6" s="40"/>
      <c r="K6" s="2"/>
      <c r="L6" s="2"/>
      <c r="M6" s="2"/>
    </row>
    <row r="7" spans="1:13" ht="14.25" customHeight="1">
      <c r="A7" s="2"/>
      <c r="B7" s="37"/>
      <c r="C7" s="38"/>
      <c r="D7" s="40"/>
      <c r="E7" s="40"/>
      <c r="F7" s="41"/>
      <c r="G7" s="40"/>
      <c r="H7" s="40"/>
      <c r="I7" s="40"/>
      <c r="J7" s="40"/>
      <c r="K7" s="2"/>
      <c r="L7" s="5" t="s">
        <v>60</v>
      </c>
      <c r="M7" s="2"/>
    </row>
    <row r="8" spans="1:13" ht="14.25" customHeight="1">
      <c r="A8" s="2"/>
      <c r="B8" s="37"/>
      <c r="C8" s="38"/>
      <c r="D8" s="40"/>
      <c r="E8" s="40"/>
      <c r="F8" s="41"/>
      <c r="G8" s="40"/>
      <c r="H8" s="40"/>
      <c r="I8" s="40"/>
      <c r="J8" s="40"/>
      <c r="K8" s="2"/>
      <c r="L8" s="6"/>
      <c r="M8" s="2"/>
    </row>
    <row r="9" spans="1:13" ht="14.25" customHeight="1">
      <c r="A9" s="2"/>
      <c r="B9" s="37"/>
      <c r="C9" s="38"/>
      <c r="D9" s="40"/>
      <c r="E9" s="40"/>
      <c r="F9" s="41"/>
      <c r="G9" s="40"/>
      <c r="H9" s="40"/>
      <c r="I9" s="40"/>
      <c r="J9" s="40"/>
      <c r="K9" s="2"/>
      <c r="L9" s="2"/>
      <c r="M9" s="2"/>
    </row>
    <row r="10" spans="1:13" ht="14.25" customHeight="1">
      <c r="A10" s="2"/>
      <c r="B10" s="37"/>
      <c r="C10" s="38"/>
      <c r="D10" s="40"/>
      <c r="E10" s="40"/>
      <c r="F10" s="41"/>
      <c r="G10" s="40"/>
      <c r="H10" s="40"/>
      <c r="I10" s="40"/>
      <c r="J10" s="40"/>
      <c r="K10" s="2"/>
      <c r="L10" s="5" t="s">
        <v>12</v>
      </c>
      <c r="M10" s="2"/>
    </row>
    <row r="11" spans="1:13" ht="14.25" customHeight="1">
      <c r="A11" s="2"/>
      <c r="B11" s="37"/>
      <c r="C11" s="38"/>
      <c r="D11" s="40"/>
      <c r="E11" s="40"/>
      <c r="F11" s="41"/>
      <c r="G11" s="40"/>
      <c r="H11" s="40"/>
      <c r="I11" s="40"/>
      <c r="J11" s="40"/>
      <c r="K11" s="2"/>
      <c r="L11" s="6">
        <f>L8-L5</f>
        <v>0</v>
      </c>
      <c r="M11" s="2"/>
    </row>
    <row r="12" spans="1:13" ht="14.25" customHeight="1">
      <c r="A12" s="2"/>
      <c r="B12" s="37"/>
      <c r="C12" s="38"/>
      <c r="D12" s="39"/>
      <c r="E12" s="40"/>
      <c r="F12" s="41"/>
      <c r="G12" s="40"/>
      <c r="H12" s="40"/>
      <c r="I12" s="40"/>
      <c r="J12" s="40"/>
      <c r="K12" s="2"/>
      <c r="L12" s="2"/>
      <c r="M12" s="2"/>
    </row>
    <row r="13" spans="1:13" ht="14.25" customHeight="1">
      <c r="A13" s="2"/>
      <c r="B13" s="37"/>
      <c r="C13" s="38"/>
      <c r="D13" s="40"/>
      <c r="E13" s="40"/>
      <c r="F13" s="41"/>
      <c r="G13" s="40"/>
      <c r="H13" s="40"/>
      <c r="I13" s="40"/>
      <c r="J13" s="40"/>
      <c r="K13" s="2"/>
      <c r="L13" s="5" t="s">
        <v>61</v>
      </c>
      <c r="M13" s="2"/>
    </row>
    <row r="14" spans="1:13" ht="14.25" customHeight="1">
      <c r="A14" s="2"/>
      <c r="B14" s="37"/>
      <c r="C14" s="38"/>
      <c r="D14" s="40"/>
      <c r="E14" s="40"/>
      <c r="F14" s="41"/>
      <c r="G14" s="40"/>
      <c r="H14" s="40"/>
      <c r="I14" s="40"/>
      <c r="J14" s="40"/>
      <c r="K14" s="2"/>
      <c r="L14" s="69">
        <f>SUM(D5:D146)-SUM(I5:I146)</f>
        <v>0</v>
      </c>
      <c r="M14" s="2"/>
    </row>
    <row r="15" spans="1:13" ht="14.25" customHeight="1">
      <c r="A15" s="2"/>
      <c r="B15" s="37"/>
      <c r="C15" s="38"/>
      <c r="D15" s="40"/>
      <c r="E15" s="40"/>
      <c r="F15" s="41"/>
      <c r="G15" s="40"/>
      <c r="H15" s="40"/>
      <c r="I15" s="40"/>
      <c r="J15" s="40"/>
      <c r="K15" s="2"/>
      <c r="L15" s="2"/>
      <c r="M15" s="2"/>
    </row>
    <row r="16" spans="1:13" ht="14.25" customHeight="1">
      <c r="A16" s="2"/>
      <c r="B16" s="37"/>
      <c r="C16" s="38"/>
      <c r="D16" s="40"/>
      <c r="E16" s="40"/>
      <c r="F16" s="41"/>
      <c r="G16" s="40"/>
      <c r="H16" s="40"/>
      <c r="I16" s="40"/>
      <c r="J16" s="40"/>
      <c r="K16" s="2"/>
      <c r="L16" s="5" t="s">
        <v>15</v>
      </c>
      <c r="M16" s="2"/>
    </row>
    <row r="17" spans="1:13" ht="14.25" customHeight="1">
      <c r="A17" s="2"/>
      <c r="B17" s="37"/>
      <c r="C17" s="38"/>
      <c r="D17" s="40"/>
      <c r="E17" s="40"/>
      <c r="F17" s="41"/>
      <c r="G17" s="40"/>
      <c r="H17" s="40"/>
      <c r="I17" s="40"/>
      <c r="J17" s="40"/>
      <c r="K17" s="2"/>
      <c r="L17" s="6">
        <f>L11-L14</f>
        <v>0</v>
      </c>
      <c r="M17" s="2"/>
    </row>
    <row r="18" spans="1:13" ht="14.25" customHeight="1">
      <c r="A18" s="2"/>
      <c r="B18" s="37"/>
      <c r="C18" s="38"/>
      <c r="D18" s="40"/>
      <c r="E18" s="40"/>
      <c r="F18" s="41"/>
      <c r="G18" s="40"/>
      <c r="H18" s="40"/>
      <c r="I18" s="40"/>
      <c r="J18" s="40"/>
      <c r="K18" s="2"/>
      <c r="L18" s="2"/>
      <c r="M18" s="2"/>
    </row>
    <row r="19" spans="1:13" ht="14.25" customHeight="1">
      <c r="A19" s="2"/>
      <c r="B19" s="37"/>
      <c r="C19" s="38"/>
      <c r="D19" s="39"/>
      <c r="E19" s="40"/>
      <c r="F19" s="41"/>
      <c r="G19" s="40"/>
      <c r="H19" s="40"/>
      <c r="I19" s="40"/>
      <c r="J19" s="40"/>
      <c r="K19" s="2"/>
      <c r="L19" s="2"/>
      <c r="M19" s="2"/>
    </row>
    <row r="20" spans="1:13" ht="14.25" customHeight="1">
      <c r="A20" s="2"/>
      <c r="B20" s="37"/>
      <c r="C20" s="38"/>
      <c r="D20" s="40"/>
      <c r="E20" s="40"/>
      <c r="F20" s="41"/>
      <c r="G20" s="40"/>
      <c r="H20" s="40"/>
      <c r="I20" s="40"/>
      <c r="J20" s="40"/>
      <c r="K20" s="2"/>
      <c r="L20" s="2"/>
      <c r="M20" s="2"/>
    </row>
    <row r="21" spans="1:13" ht="14.25" customHeight="1">
      <c r="A21" s="2"/>
      <c r="B21" s="37"/>
      <c r="C21" s="38"/>
      <c r="D21" s="40"/>
      <c r="E21" s="40"/>
      <c r="F21" s="41"/>
      <c r="G21" s="40"/>
      <c r="H21" s="40"/>
      <c r="I21" s="40"/>
      <c r="J21" s="40"/>
      <c r="K21" s="2"/>
      <c r="L21" s="2"/>
      <c r="M21" s="2"/>
    </row>
    <row r="22" spans="1:13" ht="14.25" customHeight="1">
      <c r="A22" s="2"/>
      <c r="B22" s="37"/>
      <c r="C22" s="38"/>
      <c r="D22" s="40"/>
      <c r="E22" s="40"/>
      <c r="F22" s="41"/>
      <c r="G22" s="40"/>
      <c r="H22" s="40"/>
      <c r="I22" s="40"/>
      <c r="J22" s="40"/>
      <c r="K22" s="2"/>
      <c r="L22" s="2"/>
      <c r="M22" s="2"/>
    </row>
    <row r="23" spans="1:13" ht="14.25" customHeight="1">
      <c r="A23" s="2"/>
      <c r="B23" s="37"/>
      <c r="C23" s="38"/>
      <c r="D23" s="40"/>
      <c r="E23" s="40"/>
      <c r="F23" s="41"/>
      <c r="G23" s="40"/>
      <c r="H23" s="40"/>
      <c r="I23" s="40"/>
      <c r="J23" s="40"/>
      <c r="K23" s="2"/>
      <c r="L23" s="2"/>
      <c r="M23" s="2"/>
    </row>
    <row r="24" spans="1:13" ht="14.25" customHeight="1">
      <c r="A24" s="2"/>
      <c r="B24" s="37"/>
      <c r="C24" s="38"/>
      <c r="D24" s="40"/>
      <c r="E24" s="40"/>
      <c r="F24" s="41"/>
      <c r="G24" s="40"/>
      <c r="H24" s="40"/>
      <c r="I24" s="40"/>
      <c r="J24" s="40"/>
      <c r="K24" s="2"/>
      <c r="L24" s="2"/>
      <c r="M24" s="2"/>
    </row>
    <row r="25" spans="1:13" ht="14.25" customHeight="1">
      <c r="A25" s="2"/>
      <c r="B25" s="37"/>
      <c r="C25" s="38"/>
      <c r="D25" s="40"/>
      <c r="E25" s="40"/>
      <c r="F25" s="41"/>
      <c r="G25" s="40"/>
      <c r="H25" s="40"/>
      <c r="I25" s="40"/>
      <c r="J25" s="40"/>
      <c r="K25" s="2"/>
      <c r="L25" s="2"/>
      <c r="M25" s="2"/>
    </row>
    <row r="26" spans="1:13" ht="14.25" customHeight="1">
      <c r="A26" s="2"/>
      <c r="B26" s="37"/>
      <c r="C26" s="38"/>
      <c r="D26" s="40"/>
      <c r="E26" s="40"/>
      <c r="F26" s="41"/>
      <c r="G26" s="40"/>
      <c r="H26" s="40"/>
      <c r="I26" s="40"/>
      <c r="J26" s="40"/>
      <c r="K26" s="2"/>
      <c r="L26" s="2"/>
      <c r="M26" s="2"/>
    </row>
    <row r="27" spans="1:13" ht="14.25" customHeight="1">
      <c r="A27" s="2"/>
      <c r="B27" s="37"/>
      <c r="C27" s="38"/>
      <c r="D27" s="40"/>
      <c r="E27" s="40"/>
      <c r="F27" s="41"/>
      <c r="G27" s="40"/>
      <c r="H27" s="40"/>
      <c r="I27" s="40"/>
      <c r="J27" s="40"/>
      <c r="K27" s="2"/>
      <c r="L27" s="2"/>
      <c r="M27" s="2"/>
    </row>
    <row r="28" spans="1:13" ht="14.25" customHeight="1">
      <c r="A28" s="2"/>
      <c r="B28" s="37"/>
      <c r="C28" s="38"/>
      <c r="D28" s="40"/>
      <c r="E28" s="40"/>
      <c r="F28" s="41"/>
      <c r="G28" s="40"/>
      <c r="H28" s="40"/>
      <c r="I28" s="40"/>
      <c r="J28" s="40"/>
      <c r="K28" s="2"/>
      <c r="L28" s="2"/>
      <c r="M28" s="2"/>
    </row>
    <row r="29" spans="1:13" ht="14.25" customHeight="1">
      <c r="A29" s="2"/>
      <c r="B29" s="37"/>
      <c r="C29" s="38"/>
      <c r="D29" s="40"/>
      <c r="E29" s="40"/>
      <c r="F29" s="41"/>
      <c r="G29" s="40"/>
      <c r="H29" s="40"/>
      <c r="I29" s="40"/>
      <c r="J29" s="40"/>
      <c r="K29" s="2"/>
      <c r="L29" s="2"/>
      <c r="M29" s="2"/>
    </row>
    <row r="30" spans="1:13" ht="14.25" customHeight="1">
      <c r="A30" s="2"/>
      <c r="B30" s="37"/>
      <c r="C30" s="38"/>
      <c r="D30" s="40"/>
      <c r="E30" s="40"/>
      <c r="F30" s="41"/>
      <c r="G30" s="40"/>
      <c r="H30" s="40"/>
      <c r="I30" s="40"/>
      <c r="J30" s="40"/>
      <c r="K30" s="2"/>
      <c r="L30" s="2"/>
      <c r="M30" s="2"/>
    </row>
    <row r="31" spans="1:13" ht="14.25" customHeight="1">
      <c r="A31" s="2"/>
      <c r="B31" s="37"/>
      <c r="C31" s="38"/>
      <c r="D31" s="40"/>
      <c r="E31" s="40"/>
      <c r="F31" s="41"/>
      <c r="G31" s="40"/>
      <c r="H31" s="40"/>
      <c r="I31" s="40"/>
      <c r="J31" s="40"/>
      <c r="K31" s="2"/>
      <c r="L31" s="2"/>
      <c r="M31" s="2"/>
    </row>
    <row r="32" spans="1:13" ht="14.25" customHeight="1">
      <c r="A32" s="2"/>
      <c r="B32" s="37"/>
      <c r="C32" s="38"/>
      <c r="D32" s="40"/>
      <c r="E32" s="40"/>
      <c r="F32" s="41"/>
      <c r="G32" s="40"/>
      <c r="H32" s="40"/>
      <c r="I32" s="40"/>
      <c r="J32" s="40"/>
      <c r="K32" s="2"/>
      <c r="L32" s="2"/>
      <c r="M32" s="2"/>
    </row>
    <row r="33" spans="1:13" ht="14.25" customHeight="1">
      <c r="A33" s="2"/>
      <c r="B33" s="37"/>
      <c r="C33" s="38"/>
      <c r="D33" s="40"/>
      <c r="E33" s="40"/>
      <c r="F33" s="41"/>
      <c r="G33" s="40"/>
      <c r="H33" s="40"/>
      <c r="I33" s="40"/>
      <c r="J33" s="40"/>
      <c r="K33" s="2"/>
      <c r="L33" s="2"/>
      <c r="M33" s="2"/>
    </row>
    <row r="34" spans="1:13" ht="14.25" customHeight="1">
      <c r="A34" s="2"/>
      <c r="B34" s="37"/>
      <c r="C34" s="38"/>
      <c r="D34" s="40"/>
      <c r="E34" s="40"/>
      <c r="F34" s="41"/>
      <c r="G34" s="40"/>
      <c r="H34" s="40"/>
      <c r="I34" s="40"/>
      <c r="J34" s="40"/>
      <c r="K34" s="2"/>
      <c r="L34" s="2"/>
      <c r="M34" s="2"/>
    </row>
    <row r="35" spans="1:13" ht="14.25" customHeight="1">
      <c r="A35" s="2"/>
      <c r="B35" s="37"/>
      <c r="C35" s="38"/>
      <c r="D35" s="40"/>
      <c r="E35" s="40"/>
      <c r="F35" s="41"/>
      <c r="G35" s="40"/>
      <c r="H35" s="40"/>
      <c r="I35" s="40"/>
      <c r="J35" s="40"/>
      <c r="K35" s="2"/>
      <c r="L35" s="2"/>
      <c r="M35" s="2"/>
    </row>
    <row r="36" spans="1:13" ht="14.25" customHeight="1">
      <c r="A36" s="2"/>
      <c r="B36" s="37"/>
      <c r="C36" s="38"/>
      <c r="D36" s="40"/>
      <c r="E36" s="40"/>
      <c r="F36" s="41"/>
      <c r="G36" s="40"/>
      <c r="H36" s="40"/>
      <c r="I36" s="40"/>
      <c r="J36" s="40"/>
      <c r="K36" s="2"/>
      <c r="L36" s="2"/>
      <c r="M36" s="2"/>
    </row>
    <row r="37" spans="1:13" ht="14.25" customHeight="1">
      <c r="A37" s="2"/>
      <c r="B37" s="37"/>
      <c r="C37" s="38"/>
      <c r="D37" s="40"/>
      <c r="E37" s="40"/>
      <c r="F37" s="41"/>
      <c r="G37" s="40"/>
      <c r="H37" s="40"/>
      <c r="I37" s="40"/>
      <c r="J37" s="40"/>
      <c r="K37" s="2"/>
      <c r="L37" s="2"/>
      <c r="M37" s="2"/>
    </row>
    <row r="38" spans="1:13" ht="14.25" customHeight="1">
      <c r="A38" s="2"/>
      <c r="B38" s="37"/>
      <c r="C38" s="38"/>
      <c r="D38" s="40"/>
      <c r="E38" s="40"/>
      <c r="F38" s="41"/>
      <c r="G38" s="40"/>
      <c r="H38" s="40"/>
      <c r="I38" s="40"/>
      <c r="J38" s="40"/>
      <c r="K38" s="2"/>
      <c r="L38" s="2"/>
      <c r="M38" s="2"/>
    </row>
    <row r="39" spans="1:13" ht="14.25" customHeight="1">
      <c r="A39" s="2"/>
      <c r="B39" s="37"/>
      <c r="C39" s="38"/>
      <c r="D39" s="40"/>
      <c r="E39" s="40"/>
      <c r="F39" s="41"/>
      <c r="G39" s="40"/>
      <c r="H39" s="40"/>
      <c r="I39" s="40"/>
      <c r="J39" s="40"/>
      <c r="K39" s="2"/>
      <c r="L39" s="2"/>
      <c r="M39" s="2"/>
    </row>
    <row r="40" spans="1:13" ht="14.25" customHeight="1">
      <c r="A40" s="2"/>
      <c r="B40" s="37"/>
      <c r="C40" s="38"/>
      <c r="D40" s="40"/>
      <c r="E40" s="40"/>
      <c r="F40" s="41"/>
      <c r="G40" s="40"/>
      <c r="H40" s="40"/>
      <c r="I40" s="40"/>
      <c r="J40" s="40"/>
      <c r="K40" s="2"/>
      <c r="L40" s="2"/>
      <c r="M40" s="2"/>
    </row>
    <row r="41" spans="1:13" ht="14.25" customHeight="1">
      <c r="A41" s="2"/>
      <c r="B41" s="37"/>
      <c r="C41" s="38"/>
      <c r="D41" s="40"/>
      <c r="E41" s="40"/>
      <c r="F41" s="41"/>
      <c r="G41" s="40"/>
      <c r="H41" s="40"/>
      <c r="I41" s="40"/>
      <c r="J41" s="40"/>
      <c r="K41" s="2"/>
      <c r="L41" s="2"/>
      <c r="M41" s="2"/>
    </row>
    <row r="42" spans="1:13" ht="14.25" customHeight="1">
      <c r="A42" s="2"/>
      <c r="B42" s="37"/>
      <c r="C42" s="38"/>
      <c r="D42" s="40"/>
      <c r="E42" s="40"/>
      <c r="F42" s="41"/>
      <c r="G42" s="40"/>
      <c r="H42" s="40"/>
      <c r="I42" s="40"/>
      <c r="J42" s="40"/>
      <c r="K42" s="2"/>
      <c r="L42" s="7"/>
      <c r="M42" s="2"/>
    </row>
    <row r="43" spans="1:13" ht="14.25" customHeight="1">
      <c r="A43" s="2"/>
      <c r="B43" s="37"/>
      <c r="C43" s="38"/>
      <c r="D43" s="40"/>
      <c r="E43" s="40"/>
      <c r="F43" s="41"/>
      <c r="G43" s="40"/>
      <c r="H43" s="40"/>
      <c r="I43" s="40"/>
      <c r="J43" s="40"/>
      <c r="K43" s="2"/>
      <c r="L43" s="2"/>
      <c r="M43" s="2"/>
    </row>
    <row r="44" spans="1:13" ht="14.25" customHeight="1">
      <c r="A44" s="2"/>
      <c r="B44" s="37"/>
      <c r="C44" s="38"/>
      <c r="D44" s="40"/>
      <c r="E44" s="40"/>
      <c r="F44" s="41"/>
      <c r="G44" s="40"/>
      <c r="H44" s="40"/>
      <c r="I44" s="40"/>
      <c r="J44" s="40"/>
      <c r="K44" s="2"/>
      <c r="L44" s="2"/>
      <c r="M44" s="2"/>
    </row>
    <row r="45" spans="1:13" ht="14.25" customHeight="1">
      <c r="A45" s="2"/>
      <c r="B45" s="37"/>
      <c r="C45" s="38"/>
      <c r="D45" s="40"/>
      <c r="E45" s="40"/>
      <c r="F45" s="41"/>
      <c r="G45" s="40"/>
      <c r="H45" s="40"/>
      <c r="I45" s="40"/>
      <c r="J45" s="40"/>
      <c r="K45" s="2"/>
      <c r="L45" s="2"/>
      <c r="M45" s="2"/>
    </row>
    <row r="46" spans="1:13" ht="14.25" customHeight="1">
      <c r="A46" s="2"/>
      <c r="B46" s="37"/>
      <c r="C46" s="38"/>
      <c r="D46" s="40"/>
      <c r="E46" s="40"/>
      <c r="F46" s="41"/>
      <c r="G46" s="40"/>
      <c r="H46" s="40"/>
      <c r="I46" s="40"/>
      <c r="J46" s="40"/>
      <c r="K46" s="2"/>
      <c r="L46" s="2"/>
      <c r="M46" s="2"/>
    </row>
    <row r="47" spans="1:13" ht="14.25" customHeight="1">
      <c r="A47" s="2"/>
      <c r="B47" s="37"/>
      <c r="C47" s="38"/>
      <c r="D47" s="40"/>
      <c r="E47" s="40"/>
      <c r="F47" s="41"/>
      <c r="G47" s="40"/>
      <c r="H47" s="40"/>
      <c r="I47" s="40"/>
      <c r="J47" s="40"/>
      <c r="K47" s="2"/>
      <c r="L47" s="2"/>
      <c r="M47" s="2"/>
    </row>
    <row r="48" spans="1:13" ht="14.25" customHeight="1">
      <c r="A48" s="2"/>
      <c r="B48" s="37"/>
      <c r="C48" s="38"/>
      <c r="D48" s="40"/>
      <c r="E48" s="40"/>
      <c r="F48" s="41"/>
      <c r="G48" s="40"/>
      <c r="H48" s="40"/>
      <c r="I48" s="40"/>
      <c r="J48" s="40"/>
      <c r="K48" s="2"/>
      <c r="L48" s="2"/>
      <c r="M48" s="2"/>
    </row>
    <row r="49" spans="1:13" ht="14.25" customHeight="1">
      <c r="A49" s="2"/>
      <c r="B49" s="37"/>
      <c r="C49" s="38"/>
      <c r="D49" s="40"/>
      <c r="E49" s="40"/>
      <c r="F49" s="41"/>
      <c r="G49" s="40"/>
      <c r="H49" s="40"/>
      <c r="I49" s="40"/>
      <c r="J49" s="40"/>
      <c r="K49" s="2"/>
      <c r="L49" s="2"/>
      <c r="M49" s="2"/>
    </row>
    <row r="50" spans="1:13" ht="14.25" customHeight="1">
      <c r="A50" s="2"/>
      <c r="B50" s="37"/>
      <c r="C50" s="38"/>
      <c r="D50" s="40"/>
      <c r="E50" s="40"/>
      <c r="F50" s="41"/>
      <c r="G50" s="40"/>
      <c r="H50" s="40"/>
      <c r="I50" s="40"/>
      <c r="J50" s="40"/>
      <c r="K50" s="2"/>
      <c r="L50" s="2"/>
      <c r="M50" s="2"/>
    </row>
    <row r="51" spans="1:13" ht="14.25" customHeight="1">
      <c r="A51" s="2"/>
      <c r="B51" s="37"/>
      <c r="C51" s="38"/>
      <c r="D51" s="40"/>
      <c r="E51" s="40"/>
      <c r="F51" s="41"/>
      <c r="G51" s="40"/>
      <c r="H51" s="40"/>
      <c r="I51" s="40"/>
      <c r="J51" s="40"/>
      <c r="K51" s="2"/>
      <c r="L51" s="2"/>
      <c r="M51" s="2"/>
    </row>
    <row r="52" spans="1:13" ht="14.25" customHeight="1">
      <c r="A52" s="2"/>
      <c r="B52" s="37"/>
      <c r="C52" s="38"/>
      <c r="D52" s="40"/>
      <c r="E52" s="40"/>
      <c r="F52" s="41"/>
      <c r="G52" s="40"/>
      <c r="H52" s="40"/>
      <c r="I52" s="40"/>
      <c r="J52" s="40"/>
      <c r="K52" s="2"/>
      <c r="L52" s="2"/>
      <c r="M52" s="2"/>
    </row>
    <row r="53" spans="1:13" ht="14.25" customHeight="1">
      <c r="A53" s="2"/>
      <c r="B53" s="37"/>
      <c r="C53" s="38"/>
      <c r="D53" s="40"/>
      <c r="E53" s="40"/>
      <c r="F53" s="41"/>
      <c r="G53" s="40"/>
      <c r="H53" s="40"/>
      <c r="I53" s="40"/>
      <c r="J53" s="40"/>
      <c r="K53" s="2"/>
      <c r="L53" s="2"/>
      <c r="M53" s="2"/>
    </row>
    <row r="54" spans="1:13" ht="14.25" customHeight="1">
      <c r="A54" s="2"/>
      <c r="B54" s="37"/>
      <c r="C54" s="38"/>
      <c r="D54" s="40"/>
      <c r="E54" s="40"/>
      <c r="F54" s="41"/>
      <c r="G54" s="40"/>
      <c r="H54" s="40"/>
      <c r="I54" s="40"/>
      <c r="J54" s="40"/>
      <c r="K54" s="2"/>
      <c r="L54" s="2"/>
      <c r="M54" s="2"/>
    </row>
    <row r="55" spans="1:13" ht="14.25" customHeight="1">
      <c r="A55" s="2"/>
      <c r="B55" s="37"/>
      <c r="C55" s="38"/>
      <c r="D55" s="40"/>
      <c r="E55" s="40"/>
      <c r="F55" s="41"/>
      <c r="G55" s="40"/>
      <c r="H55" s="40"/>
      <c r="I55" s="40"/>
      <c r="J55" s="40"/>
      <c r="K55" s="2"/>
      <c r="L55" s="2"/>
      <c r="M55" s="2"/>
    </row>
    <row r="56" spans="1:13" ht="14.25" customHeight="1">
      <c r="A56" s="2"/>
      <c r="B56" s="37"/>
      <c r="C56" s="38"/>
      <c r="D56" s="40"/>
      <c r="E56" s="40"/>
      <c r="F56" s="41"/>
      <c r="G56" s="40"/>
      <c r="H56" s="40"/>
      <c r="I56" s="40"/>
      <c r="J56" s="40"/>
      <c r="K56" s="2"/>
      <c r="L56" s="2"/>
      <c r="M56" s="2"/>
    </row>
    <row r="57" spans="1:13" ht="14.25" customHeight="1">
      <c r="A57" s="2"/>
      <c r="B57" s="37"/>
      <c r="C57" s="38"/>
      <c r="D57" s="40"/>
      <c r="E57" s="40"/>
      <c r="F57" s="41"/>
      <c r="G57" s="40"/>
      <c r="H57" s="40"/>
      <c r="I57" s="40"/>
      <c r="J57" s="40"/>
      <c r="K57" s="2"/>
      <c r="L57" s="2"/>
      <c r="M57" s="2"/>
    </row>
    <row r="58" spans="1:13" ht="14.25" customHeight="1">
      <c r="A58" s="2"/>
      <c r="B58" s="37"/>
      <c r="C58" s="38"/>
      <c r="D58" s="40"/>
      <c r="E58" s="40"/>
      <c r="F58" s="41"/>
      <c r="G58" s="40"/>
      <c r="H58" s="40"/>
      <c r="I58" s="40"/>
      <c r="J58" s="40"/>
      <c r="K58" s="2"/>
      <c r="L58" s="2"/>
      <c r="M58" s="2"/>
    </row>
    <row r="59" spans="1:13" ht="14.25" customHeight="1">
      <c r="A59" s="2"/>
      <c r="B59" s="37"/>
      <c r="C59" s="38"/>
      <c r="D59" s="40"/>
      <c r="E59" s="40"/>
      <c r="F59" s="41"/>
      <c r="G59" s="40"/>
      <c r="H59" s="40"/>
      <c r="I59" s="40"/>
      <c r="J59" s="40"/>
      <c r="K59" s="2"/>
      <c r="L59" s="2"/>
      <c r="M59" s="2"/>
    </row>
    <row r="60" spans="1:13" ht="14.25" customHeight="1">
      <c r="A60" s="2"/>
      <c r="B60" s="37"/>
      <c r="C60" s="38"/>
      <c r="D60" s="40"/>
      <c r="E60" s="40"/>
      <c r="F60" s="41"/>
      <c r="G60" s="40"/>
      <c r="H60" s="40"/>
      <c r="I60" s="40"/>
      <c r="J60" s="40"/>
      <c r="K60" s="2"/>
      <c r="L60" s="2"/>
      <c r="M60" s="2"/>
    </row>
    <row r="61" spans="1:13" ht="14.25" customHeight="1">
      <c r="A61" s="2"/>
      <c r="B61" s="37"/>
      <c r="C61" s="38"/>
      <c r="D61" s="40"/>
      <c r="E61" s="40"/>
      <c r="F61" s="41"/>
      <c r="G61" s="40"/>
      <c r="H61" s="40"/>
      <c r="I61" s="40"/>
      <c r="J61" s="40"/>
      <c r="K61" s="2"/>
      <c r="L61" s="2"/>
      <c r="M61" s="2"/>
    </row>
    <row r="62" spans="1:13" ht="14.25" customHeight="1">
      <c r="A62" s="2"/>
      <c r="B62" s="37"/>
      <c r="C62" s="38"/>
      <c r="D62" s="40"/>
      <c r="E62" s="40"/>
      <c r="F62" s="41"/>
      <c r="G62" s="40"/>
      <c r="H62" s="40"/>
      <c r="I62" s="40"/>
      <c r="J62" s="40"/>
      <c r="K62" s="2"/>
      <c r="L62" s="2"/>
      <c r="M62" s="2"/>
    </row>
    <row r="63" spans="1:13" ht="14.25" customHeight="1">
      <c r="A63" s="2"/>
      <c r="B63" s="37"/>
      <c r="C63" s="38"/>
      <c r="D63" s="40"/>
      <c r="E63" s="40"/>
      <c r="F63" s="41"/>
      <c r="G63" s="40"/>
      <c r="H63" s="40"/>
      <c r="I63" s="40"/>
      <c r="J63" s="40"/>
      <c r="K63" s="2"/>
      <c r="L63" s="2"/>
      <c r="M63" s="2"/>
    </row>
    <row r="64" spans="1:13" ht="14.25" customHeight="1">
      <c r="A64" s="2"/>
      <c r="B64" s="37"/>
      <c r="C64" s="38"/>
      <c r="D64" s="40"/>
      <c r="E64" s="40"/>
      <c r="F64" s="41"/>
      <c r="G64" s="40"/>
      <c r="H64" s="40"/>
      <c r="I64" s="40"/>
      <c r="J64" s="40"/>
      <c r="K64" s="2"/>
      <c r="L64" s="2"/>
      <c r="M64" s="2"/>
    </row>
    <row r="65" spans="1:13" ht="14.25" customHeight="1">
      <c r="A65" s="2"/>
      <c r="B65" s="37"/>
      <c r="C65" s="38"/>
      <c r="D65" s="40"/>
      <c r="E65" s="40"/>
      <c r="F65" s="41"/>
      <c r="G65" s="40"/>
      <c r="H65" s="40"/>
      <c r="I65" s="40"/>
      <c r="J65" s="40"/>
      <c r="K65" s="2"/>
      <c r="L65" s="2"/>
      <c r="M65" s="2"/>
    </row>
    <row r="66" spans="1:13" ht="14.25" customHeight="1">
      <c r="A66" s="2"/>
      <c r="B66" s="37"/>
      <c r="C66" s="38"/>
      <c r="D66" s="40"/>
      <c r="E66" s="40"/>
      <c r="F66" s="41"/>
      <c r="G66" s="40"/>
      <c r="H66" s="40"/>
      <c r="I66" s="40"/>
      <c r="J66" s="40"/>
      <c r="K66" s="2"/>
      <c r="L66" s="2"/>
      <c r="M66" s="2"/>
    </row>
    <row r="67" spans="1:13" ht="14.25" customHeight="1">
      <c r="A67" s="2"/>
      <c r="B67" s="37"/>
      <c r="C67" s="38"/>
      <c r="D67" s="40"/>
      <c r="E67" s="40"/>
      <c r="F67" s="41"/>
      <c r="G67" s="40"/>
      <c r="H67" s="40"/>
      <c r="I67" s="40"/>
      <c r="J67" s="40"/>
      <c r="K67" s="2"/>
      <c r="L67" s="2"/>
      <c r="M67" s="2"/>
    </row>
    <row r="68" spans="1:13" ht="14.25" customHeight="1">
      <c r="A68" s="2"/>
      <c r="B68" s="37"/>
      <c r="C68" s="38"/>
      <c r="D68" s="40"/>
      <c r="E68" s="40"/>
      <c r="F68" s="41"/>
      <c r="G68" s="40"/>
      <c r="H68" s="40"/>
      <c r="I68" s="40"/>
      <c r="J68" s="40"/>
      <c r="K68" s="2"/>
      <c r="L68" s="2"/>
      <c r="M68" s="2"/>
    </row>
    <row r="69" spans="1:13" ht="14.25" customHeight="1">
      <c r="A69" s="2"/>
      <c r="B69" s="37"/>
      <c r="C69" s="38"/>
      <c r="D69" s="40"/>
      <c r="E69" s="40"/>
      <c r="F69" s="41"/>
      <c r="G69" s="40"/>
      <c r="H69" s="40"/>
      <c r="I69" s="40"/>
      <c r="J69" s="40"/>
      <c r="K69" s="2"/>
      <c r="L69" s="2"/>
      <c r="M69" s="2"/>
    </row>
    <row r="70" spans="1:13" ht="14.25" customHeight="1">
      <c r="A70" s="2"/>
      <c r="B70" s="37"/>
      <c r="C70" s="38"/>
      <c r="D70" s="40"/>
      <c r="E70" s="40"/>
      <c r="F70" s="41"/>
      <c r="G70" s="40"/>
      <c r="H70" s="40"/>
      <c r="I70" s="40"/>
      <c r="J70" s="40"/>
      <c r="K70" s="2"/>
      <c r="L70" s="2"/>
      <c r="M70" s="2"/>
    </row>
    <row r="71" spans="1:13" ht="14.25" customHeight="1">
      <c r="A71" s="2"/>
      <c r="B71" s="37"/>
      <c r="C71" s="38"/>
      <c r="D71" s="40"/>
      <c r="E71" s="40"/>
      <c r="F71" s="41"/>
      <c r="G71" s="40"/>
      <c r="H71" s="40"/>
      <c r="I71" s="40"/>
      <c r="J71" s="40"/>
      <c r="K71" s="2"/>
      <c r="L71" s="2"/>
      <c r="M71" s="2"/>
    </row>
    <row r="72" spans="1:13" ht="14.25" customHeight="1">
      <c r="A72" s="2"/>
      <c r="B72" s="37"/>
      <c r="C72" s="38"/>
      <c r="D72" s="40"/>
      <c r="E72" s="40"/>
      <c r="F72" s="41"/>
      <c r="G72" s="40"/>
      <c r="H72" s="40"/>
      <c r="I72" s="40"/>
      <c r="J72" s="40"/>
      <c r="K72" s="2"/>
      <c r="L72" s="2"/>
      <c r="M72" s="2"/>
    </row>
    <row r="73" spans="1:13" ht="14.25" customHeight="1">
      <c r="A73" s="2"/>
      <c r="B73" s="37"/>
      <c r="C73" s="38"/>
      <c r="D73" s="40"/>
      <c r="E73" s="40"/>
      <c r="F73" s="41"/>
      <c r="G73" s="40"/>
      <c r="H73" s="40"/>
      <c r="I73" s="40"/>
      <c r="J73" s="40"/>
      <c r="K73" s="2"/>
      <c r="L73" s="2"/>
      <c r="M73" s="2"/>
    </row>
    <row r="74" spans="1:13" ht="14.25" customHeight="1">
      <c r="A74" s="2"/>
      <c r="B74" s="37"/>
      <c r="C74" s="38"/>
      <c r="D74" s="40"/>
      <c r="E74" s="40"/>
      <c r="F74" s="41"/>
      <c r="G74" s="40"/>
      <c r="H74" s="40"/>
      <c r="I74" s="40"/>
      <c r="J74" s="40"/>
      <c r="K74" s="2"/>
      <c r="L74" s="2"/>
      <c r="M74" s="2"/>
    </row>
    <row r="75" spans="1:13" ht="14.25" customHeight="1">
      <c r="A75" s="2"/>
      <c r="B75" s="37"/>
      <c r="C75" s="38"/>
      <c r="D75" s="40"/>
      <c r="E75" s="40"/>
      <c r="F75" s="41"/>
      <c r="G75" s="40"/>
      <c r="H75" s="40"/>
      <c r="I75" s="40"/>
      <c r="J75" s="40"/>
      <c r="K75" s="2"/>
      <c r="L75" s="7"/>
      <c r="M75" s="2"/>
    </row>
    <row r="76" spans="1:13" ht="14.25" customHeight="1">
      <c r="A76" s="2"/>
      <c r="B76" s="37"/>
      <c r="C76" s="38"/>
      <c r="D76" s="40"/>
      <c r="E76" s="40"/>
      <c r="F76" s="41"/>
      <c r="G76" s="40"/>
      <c r="H76" s="40"/>
      <c r="I76" s="40"/>
      <c r="J76" s="40"/>
      <c r="K76" s="2"/>
      <c r="L76" s="2"/>
      <c r="M76" s="2"/>
    </row>
    <row r="77" spans="1:13" ht="14.25" customHeight="1">
      <c r="A77" s="2"/>
      <c r="B77" s="37"/>
      <c r="C77" s="38"/>
      <c r="D77" s="40"/>
      <c r="E77" s="40"/>
      <c r="F77" s="41"/>
      <c r="G77" s="40"/>
      <c r="H77" s="40"/>
      <c r="I77" s="40"/>
      <c r="J77" s="40"/>
      <c r="K77" s="2"/>
      <c r="L77" s="7"/>
      <c r="M77" s="2"/>
    </row>
    <row r="78" spans="1:13" ht="14.25" customHeight="1">
      <c r="A78" s="2"/>
      <c r="B78" s="37"/>
      <c r="C78" s="38"/>
      <c r="D78" s="40"/>
      <c r="E78" s="40"/>
      <c r="F78" s="41"/>
      <c r="G78" s="40"/>
      <c r="H78" s="40"/>
      <c r="I78" s="40"/>
      <c r="J78" s="40"/>
      <c r="K78" s="2"/>
      <c r="L78" s="2"/>
      <c r="M78" s="2"/>
    </row>
    <row r="79" spans="1:13" ht="14.25" customHeight="1">
      <c r="A79" s="2"/>
      <c r="B79" s="37"/>
      <c r="C79" s="38"/>
      <c r="D79" s="40"/>
      <c r="E79" s="40"/>
      <c r="F79" s="41"/>
      <c r="G79" s="40"/>
      <c r="H79" s="40"/>
      <c r="I79" s="40"/>
      <c r="J79" s="40"/>
      <c r="K79" s="2"/>
      <c r="L79" s="2"/>
      <c r="M79" s="2"/>
    </row>
    <row r="80" spans="1:13" ht="14.25" customHeight="1">
      <c r="A80" s="2"/>
      <c r="B80" s="37"/>
      <c r="C80" s="38"/>
      <c r="D80" s="40"/>
      <c r="E80" s="40"/>
      <c r="F80" s="41"/>
      <c r="G80" s="40"/>
      <c r="H80" s="40"/>
      <c r="I80" s="40"/>
      <c r="J80" s="40"/>
      <c r="K80" s="2"/>
      <c r="L80" s="2"/>
      <c r="M80" s="2"/>
    </row>
    <row r="81" spans="1:13" ht="14.25" customHeight="1">
      <c r="A81" s="2"/>
      <c r="B81" s="37"/>
      <c r="C81" s="38"/>
      <c r="D81" s="40"/>
      <c r="E81" s="40"/>
      <c r="F81" s="41"/>
      <c r="G81" s="40"/>
      <c r="H81" s="40"/>
      <c r="I81" s="40"/>
      <c r="J81" s="40"/>
      <c r="K81" s="2"/>
      <c r="L81" s="2"/>
      <c r="M81" s="2"/>
    </row>
    <row r="82" spans="1:13" ht="14.25" customHeight="1">
      <c r="A82" s="2"/>
      <c r="B82" s="37"/>
      <c r="C82" s="38"/>
      <c r="D82" s="40"/>
      <c r="E82" s="40"/>
      <c r="F82" s="41"/>
      <c r="G82" s="40"/>
      <c r="H82" s="40"/>
      <c r="I82" s="40"/>
      <c r="J82" s="40"/>
      <c r="K82" s="2"/>
      <c r="L82" s="2"/>
      <c r="M82" s="2"/>
    </row>
    <row r="83" spans="1:13" ht="14.25" customHeight="1">
      <c r="A83" s="2"/>
      <c r="B83" s="37"/>
      <c r="C83" s="38"/>
      <c r="D83" s="40"/>
      <c r="E83" s="40"/>
      <c r="F83" s="41"/>
      <c r="G83" s="40"/>
      <c r="H83" s="40"/>
      <c r="I83" s="40"/>
      <c r="J83" s="40"/>
      <c r="K83" s="2"/>
      <c r="L83" s="2"/>
      <c r="M83" s="2"/>
    </row>
    <row r="84" spans="1:13" ht="14.25" customHeight="1">
      <c r="A84" s="2"/>
      <c r="B84" s="37"/>
      <c r="C84" s="38"/>
      <c r="D84" s="40"/>
      <c r="E84" s="40"/>
      <c r="F84" s="41"/>
      <c r="G84" s="40"/>
      <c r="H84" s="40"/>
      <c r="I84" s="40"/>
      <c r="J84" s="40"/>
      <c r="K84" s="2"/>
      <c r="L84" s="2"/>
      <c r="M84" s="2"/>
    </row>
    <row r="85" spans="1:13" ht="14.25" customHeight="1">
      <c r="A85" s="2"/>
      <c r="B85" s="37"/>
      <c r="C85" s="38"/>
      <c r="D85" s="40"/>
      <c r="E85" s="40"/>
      <c r="F85" s="41"/>
      <c r="G85" s="40"/>
      <c r="H85" s="40"/>
      <c r="I85" s="40"/>
      <c r="J85" s="40"/>
      <c r="K85" s="2"/>
      <c r="L85" s="2"/>
      <c r="M85" s="2"/>
    </row>
    <row r="86" spans="1:13" ht="14.25" customHeight="1">
      <c r="A86" s="2"/>
      <c r="B86" s="37"/>
      <c r="C86" s="38"/>
      <c r="D86" s="40"/>
      <c r="E86" s="40"/>
      <c r="F86" s="41"/>
      <c r="G86" s="40"/>
      <c r="H86" s="40"/>
      <c r="I86" s="40"/>
      <c r="J86" s="40"/>
      <c r="K86" s="2"/>
      <c r="L86" s="2"/>
      <c r="M86" s="2"/>
    </row>
    <row r="87" spans="1:13" ht="14.25" customHeight="1">
      <c r="A87" s="2"/>
      <c r="B87" s="37"/>
      <c r="C87" s="38"/>
      <c r="D87" s="40"/>
      <c r="E87" s="40"/>
      <c r="F87" s="41"/>
      <c r="G87" s="40"/>
      <c r="H87" s="40"/>
      <c r="I87" s="40"/>
      <c r="J87" s="40"/>
      <c r="K87" s="2"/>
      <c r="L87" s="2"/>
      <c r="M87" s="2"/>
    </row>
    <row r="88" spans="1:13" ht="14.25" customHeight="1">
      <c r="A88" s="2"/>
      <c r="B88" s="37"/>
      <c r="C88" s="38"/>
      <c r="D88" s="40"/>
      <c r="E88" s="40"/>
      <c r="F88" s="41"/>
      <c r="G88" s="40"/>
      <c r="H88" s="40"/>
      <c r="I88" s="40"/>
      <c r="J88" s="40"/>
      <c r="K88" s="2"/>
      <c r="L88" s="2"/>
      <c r="M88" s="2"/>
    </row>
    <row r="89" spans="1:13" ht="14.25" customHeight="1">
      <c r="A89" s="2"/>
      <c r="B89" s="37"/>
      <c r="C89" s="38"/>
      <c r="D89" s="40"/>
      <c r="E89" s="40"/>
      <c r="F89" s="41"/>
      <c r="G89" s="40"/>
      <c r="H89" s="40"/>
      <c r="I89" s="40"/>
      <c r="J89" s="40"/>
      <c r="K89" s="2"/>
      <c r="L89" s="2"/>
      <c r="M89" s="2"/>
    </row>
    <row r="90" spans="1:13" ht="14.25" customHeight="1">
      <c r="A90" s="2"/>
      <c r="B90" s="37"/>
      <c r="C90" s="38"/>
      <c r="D90" s="40"/>
      <c r="E90" s="40"/>
      <c r="F90" s="41"/>
      <c r="G90" s="40"/>
      <c r="H90" s="40"/>
      <c r="I90" s="40"/>
      <c r="J90" s="40"/>
      <c r="K90" s="2"/>
      <c r="L90" s="2"/>
      <c r="M90" s="2"/>
    </row>
    <row r="91" spans="1:13" ht="14.25" customHeight="1">
      <c r="A91" s="2"/>
      <c r="B91" s="37"/>
      <c r="C91" s="38"/>
      <c r="D91" s="40"/>
      <c r="E91" s="40"/>
      <c r="F91" s="41"/>
      <c r="G91" s="40"/>
      <c r="H91" s="40"/>
      <c r="I91" s="40"/>
      <c r="J91" s="40"/>
      <c r="K91" s="2"/>
      <c r="L91" s="2"/>
      <c r="M91" s="2"/>
    </row>
    <row r="92" spans="1:13" ht="14.25" customHeight="1">
      <c r="A92" s="2"/>
      <c r="B92" s="37"/>
      <c r="C92" s="38"/>
      <c r="D92" s="40"/>
      <c r="E92" s="40"/>
      <c r="F92" s="41"/>
      <c r="G92" s="40"/>
      <c r="H92" s="40"/>
      <c r="I92" s="40"/>
      <c r="J92" s="40"/>
      <c r="K92" s="2"/>
      <c r="L92" s="2"/>
      <c r="M92" s="2"/>
    </row>
    <row r="93" spans="1:13" ht="14.25" customHeight="1">
      <c r="A93" s="2"/>
      <c r="B93" s="37"/>
      <c r="C93" s="38"/>
      <c r="D93" s="40"/>
      <c r="E93" s="40"/>
      <c r="F93" s="41"/>
      <c r="G93" s="40"/>
      <c r="H93" s="40"/>
      <c r="I93" s="40"/>
      <c r="J93" s="40"/>
      <c r="K93" s="2"/>
      <c r="L93" s="2"/>
      <c r="M93" s="2"/>
    </row>
    <row r="94" spans="1:13" ht="14.25" customHeight="1">
      <c r="A94" s="2"/>
      <c r="B94" s="37"/>
      <c r="C94" s="38"/>
      <c r="D94" s="40"/>
      <c r="E94" s="40"/>
      <c r="F94" s="41"/>
      <c r="G94" s="40"/>
      <c r="H94" s="40"/>
      <c r="I94" s="40"/>
      <c r="J94" s="40"/>
      <c r="K94" s="2"/>
      <c r="L94" s="2"/>
      <c r="M94" s="2"/>
    </row>
    <row r="95" spans="1:13" ht="14.25" customHeight="1">
      <c r="A95" s="2"/>
      <c r="B95" s="37"/>
      <c r="C95" s="38"/>
      <c r="D95" s="40"/>
      <c r="E95" s="40"/>
      <c r="F95" s="41"/>
      <c r="G95" s="40"/>
      <c r="H95" s="40"/>
      <c r="I95" s="40"/>
      <c r="J95" s="40"/>
      <c r="K95" s="2"/>
      <c r="L95" s="2"/>
      <c r="M95" s="2"/>
    </row>
    <row r="96" spans="1:13" ht="14.25" customHeight="1">
      <c r="A96" s="2"/>
      <c r="B96" s="37"/>
      <c r="C96" s="38"/>
      <c r="D96" s="40"/>
      <c r="E96" s="40"/>
      <c r="F96" s="41"/>
      <c r="G96" s="40"/>
      <c r="H96" s="40"/>
      <c r="I96" s="40"/>
      <c r="J96" s="40"/>
      <c r="K96" s="2"/>
      <c r="L96" s="2"/>
      <c r="M96" s="2"/>
    </row>
    <row r="97" spans="1:13" ht="14.25" customHeight="1">
      <c r="A97" s="2"/>
      <c r="B97" s="37"/>
      <c r="C97" s="38"/>
      <c r="D97" s="40"/>
      <c r="E97" s="40"/>
      <c r="F97" s="41"/>
      <c r="G97" s="40"/>
      <c r="H97" s="40"/>
      <c r="I97" s="40"/>
      <c r="J97" s="40"/>
      <c r="K97" s="2"/>
      <c r="L97" s="2"/>
      <c r="M97" s="2"/>
    </row>
    <row r="98" spans="1:13" ht="14.25" customHeight="1">
      <c r="A98" s="2"/>
      <c r="B98" s="37"/>
      <c r="C98" s="38"/>
      <c r="D98" s="40"/>
      <c r="E98" s="40"/>
      <c r="F98" s="41"/>
      <c r="G98" s="40"/>
      <c r="H98" s="40"/>
      <c r="I98" s="40"/>
      <c r="J98" s="40"/>
      <c r="K98" s="2"/>
      <c r="L98" s="2"/>
      <c r="M98" s="2"/>
    </row>
    <row r="99" spans="1:13" ht="14.25" customHeight="1">
      <c r="A99" s="2"/>
      <c r="B99" s="37"/>
      <c r="C99" s="38"/>
      <c r="D99" s="40"/>
      <c r="E99" s="40"/>
      <c r="F99" s="41"/>
      <c r="G99" s="40"/>
      <c r="H99" s="40"/>
      <c r="I99" s="40"/>
      <c r="J99" s="40"/>
      <c r="K99" s="2"/>
      <c r="L99" s="2"/>
      <c r="M99" s="2"/>
    </row>
    <row r="100" spans="1:13" ht="14.25" customHeight="1">
      <c r="A100" s="2"/>
      <c r="B100" s="37"/>
      <c r="C100" s="38"/>
      <c r="D100" s="40"/>
      <c r="E100" s="40"/>
      <c r="F100" s="41"/>
      <c r="G100" s="40"/>
      <c r="H100" s="40"/>
      <c r="I100" s="40"/>
      <c r="J100" s="40"/>
      <c r="K100" s="2"/>
      <c r="L100" s="2"/>
      <c r="M100" s="2"/>
    </row>
    <row r="101" spans="1:13" ht="14.25" customHeight="1">
      <c r="A101" s="2"/>
      <c r="B101" s="37"/>
      <c r="C101" s="38"/>
      <c r="D101" s="40"/>
      <c r="E101" s="40"/>
      <c r="F101" s="41"/>
      <c r="G101" s="40"/>
      <c r="H101" s="40"/>
      <c r="I101" s="40"/>
      <c r="J101" s="40"/>
      <c r="K101" s="2"/>
      <c r="L101" s="2"/>
      <c r="M101" s="2"/>
    </row>
    <row r="102" spans="1:13" ht="14.25" customHeight="1">
      <c r="A102" s="2"/>
      <c r="B102" s="37"/>
      <c r="C102" s="38"/>
      <c r="D102" s="40"/>
      <c r="E102" s="40"/>
      <c r="F102" s="41"/>
      <c r="G102" s="40"/>
      <c r="H102" s="40"/>
      <c r="I102" s="40"/>
      <c r="J102" s="40"/>
      <c r="K102" s="2"/>
      <c r="L102" s="2"/>
      <c r="M102" s="2"/>
    </row>
    <row r="103" spans="1:13" ht="14.25" customHeight="1">
      <c r="A103" s="2"/>
      <c r="B103" s="37"/>
      <c r="C103" s="38"/>
      <c r="D103" s="40"/>
      <c r="E103" s="40"/>
      <c r="F103" s="41"/>
      <c r="G103" s="40"/>
      <c r="H103" s="40"/>
      <c r="I103" s="40"/>
      <c r="J103" s="40"/>
      <c r="K103" s="2"/>
      <c r="L103" s="2"/>
      <c r="M103" s="2"/>
    </row>
    <row r="104" spans="1:13" ht="14.25" customHeight="1">
      <c r="A104" s="2"/>
      <c r="B104" s="37"/>
      <c r="C104" s="38"/>
      <c r="D104" s="40"/>
      <c r="E104" s="40"/>
      <c r="F104" s="41"/>
      <c r="G104" s="40"/>
      <c r="H104" s="40"/>
      <c r="I104" s="40"/>
      <c r="J104" s="40"/>
      <c r="K104" s="2"/>
      <c r="L104" s="2"/>
      <c r="M104" s="2"/>
    </row>
    <row r="105" spans="1:13" ht="14.25" customHeight="1">
      <c r="A105" s="2"/>
      <c r="B105" s="37"/>
      <c r="C105" s="38"/>
      <c r="D105" s="40"/>
      <c r="E105" s="40"/>
      <c r="F105" s="41"/>
      <c r="G105" s="40"/>
      <c r="H105" s="40"/>
      <c r="I105" s="40"/>
      <c r="J105" s="40"/>
      <c r="K105" s="2"/>
      <c r="L105" s="2"/>
      <c r="M105" s="2"/>
    </row>
    <row r="106" spans="1:13" ht="14.25" customHeight="1">
      <c r="A106" s="2"/>
      <c r="B106" s="37"/>
      <c r="C106" s="38"/>
      <c r="D106" s="40"/>
      <c r="E106" s="40"/>
      <c r="F106" s="41"/>
      <c r="G106" s="40"/>
      <c r="H106" s="40"/>
      <c r="I106" s="40"/>
      <c r="J106" s="40"/>
      <c r="K106" s="2"/>
      <c r="L106" s="2"/>
      <c r="M106" s="2"/>
    </row>
    <row r="107" spans="1:13" ht="14.25" customHeight="1">
      <c r="A107" s="2"/>
      <c r="B107" s="37"/>
      <c r="C107" s="38"/>
      <c r="D107" s="40"/>
      <c r="E107" s="40"/>
      <c r="F107" s="41"/>
      <c r="G107" s="40"/>
      <c r="H107" s="40"/>
      <c r="I107" s="40"/>
      <c r="J107" s="40"/>
      <c r="K107" s="2"/>
      <c r="L107" s="2"/>
      <c r="M107" s="2"/>
    </row>
    <row r="108" spans="1:13" ht="14.25" customHeight="1">
      <c r="A108" s="2"/>
      <c r="B108" s="37"/>
      <c r="C108" s="38"/>
      <c r="D108" s="40"/>
      <c r="E108" s="40"/>
      <c r="F108" s="41"/>
      <c r="G108" s="40"/>
      <c r="H108" s="40"/>
      <c r="I108" s="40"/>
      <c r="J108" s="40"/>
      <c r="K108" s="2"/>
      <c r="L108" s="2"/>
      <c r="M108" s="2"/>
    </row>
    <row r="109" spans="1:13" ht="14.25" customHeight="1">
      <c r="A109" s="2"/>
      <c r="B109" s="37"/>
      <c r="C109" s="38"/>
      <c r="D109" s="40"/>
      <c r="E109" s="40"/>
      <c r="F109" s="41"/>
      <c r="G109" s="40"/>
      <c r="H109" s="40"/>
      <c r="I109" s="40"/>
      <c r="J109" s="40"/>
      <c r="K109" s="2"/>
      <c r="L109" s="2"/>
      <c r="M109" s="2"/>
    </row>
    <row r="110" spans="1:13" ht="14.25" customHeight="1">
      <c r="A110" s="2"/>
      <c r="B110" s="37"/>
      <c r="C110" s="38"/>
      <c r="D110" s="40"/>
      <c r="E110" s="40"/>
      <c r="F110" s="41"/>
      <c r="G110" s="40"/>
      <c r="H110" s="40"/>
      <c r="I110" s="40"/>
      <c r="J110" s="40"/>
      <c r="K110" s="2"/>
      <c r="L110" s="2"/>
      <c r="M110" s="2"/>
    </row>
    <row r="111" spans="1:13" ht="14.25" customHeight="1">
      <c r="A111" s="2"/>
      <c r="B111" s="37"/>
      <c r="C111" s="38"/>
      <c r="D111" s="40"/>
      <c r="E111" s="40"/>
      <c r="F111" s="41"/>
      <c r="G111" s="40"/>
      <c r="H111" s="40"/>
      <c r="I111" s="40"/>
      <c r="J111" s="40"/>
      <c r="K111" s="2"/>
      <c r="L111" s="2"/>
      <c r="M111" s="2"/>
    </row>
    <row r="112" spans="1:13" ht="14.25" customHeight="1">
      <c r="A112" s="2"/>
      <c r="B112" s="37"/>
      <c r="C112" s="38"/>
      <c r="D112" s="40"/>
      <c r="E112" s="40"/>
      <c r="F112" s="41"/>
      <c r="G112" s="40"/>
      <c r="H112" s="40"/>
      <c r="I112" s="40"/>
      <c r="J112" s="40"/>
      <c r="K112" s="2"/>
      <c r="L112" s="2"/>
      <c r="M112" s="2"/>
    </row>
    <row r="113" spans="1:13" ht="14.25" customHeight="1">
      <c r="A113" s="2"/>
      <c r="B113" s="37"/>
      <c r="C113" s="38"/>
      <c r="D113" s="40"/>
      <c r="E113" s="40"/>
      <c r="F113" s="41"/>
      <c r="G113" s="40"/>
      <c r="H113" s="40"/>
      <c r="I113" s="40"/>
      <c r="J113" s="40"/>
      <c r="K113" s="2"/>
      <c r="L113" s="2"/>
      <c r="M113" s="2"/>
    </row>
    <row r="114" spans="1:13" ht="14.25" customHeight="1">
      <c r="A114" s="2"/>
      <c r="B114" s="37"/>
      <c r="C114" s="38"/>
      <c r="D114" s="40"/>
      <c r="E114" s="40"/>
      <c r="F114" s="41"/>
      <c r="G114" s="40"/>
      <c r="H114" s="40"/>
      <c r="I114" s="40"/>
      <c r="J114" s="40"/>
      <c r="K114" s="2"/>
      <c r="L114" s="2"/>
      <c r="M114" s="2"/>
    </row>
    <row r="115" spans="1:13" ht="14.25" customHeight="1">
      <c r="A115" s="2"/>
      <c r="B115" s="37"/>
      <c r="C115" s="38"/>
      <c r="D115" s="40"/>
      <c r="E115" s="40"/>
      <c r="F115" s="41"/>
      <c r="G115" s="40"/>
      <c r="H115" s="40"/>
      <c r="I115" s="40"/>
      <c r="J115" s="40"/>
      <c r="K115" s="2"/>
      <c r="L115" s="2"/>
      <c r="M115" s="2"/>
    </row>
    <row r="116" spans="1:13" ht="14.25" customHeight="1">
      <c r="A116" s="2"/>
      <c r="B116" s="37"/>
      <c r="C116" s="38"/>
      <c r="D116" s="40"/>
      <c r="E116" s="40"/>
      <c r="F116" s="41"/>
      <c r="G116" s="40"/>
      <c r="H116" s="40"/>
      <c r="I116" s="40"/>
      <c r="J116" s="40"/>
      <c r="K116" s="2"/>
      <c r="L116" s="2"/>
      <c r="M116" s="2"/>
    </row>
    <row r="117" spans="1:13" ht="14.25" customHeight="1">
      <c r="A117" s="2"/>
      <c r="B117" s="37"/>
      <c r="C117" s="38"/>
      <c r="D117" s="40"/>
      <c r="E117" s="40"/>
      <c r="F117" s="41"/>
      <c r="G117" s="40"/>
      <c r="H117" s="40"/>
      <c r="I117" s="40"/>
      <c r="J117" s="40"/>
      <c r="K117" s="2"/>
      <c r="L117" s="2"/>
      <c r="M117" s="2"/>
    </row>
    <row r="118" spans="1:13" ht="14.25" customHeight="1">
      <c r="A118" s="2"/>
      <c r="B118" s="37"/>
      <c r="C118" s="38"/>
      <c r="D118" s="40"/>
      <c r="E118" s="40"/>
      <c r="F118" s="41"/>
      <c r="G118" s="40"/>
      <c r="H118" s="40"/>
      <c r="I118" s="40"/>
      <c r="J118" s="40"/>
      <c r="K118" s="2"/>
      <c r="L118" s="2"/>
      <c r="M118" s="2"/>
    </row>
    <row r="119" spans="1:13" ht="14.25" customHeight="1">
      <c r="A119" s="2"/>
      <c r="B119" s="37"/>
      <c r="C119" s="38"/>
      <c r="D119" s="40"/>
      <c r="E119" s="40"/>
      <c r="F119" s="41"/>
      <c r="G119" s="40"/>
      <c r="H119" s="40"/>
      <c r="I119" s="40"/>
      <c r="J119" s="40"/>
      <c r="K119" s="2"/>
      <c r="L119" s="2"/>
      <c r="M119" s="2"/>
    </row>
    <row r="120" spans="1:13" ht="14.25" customHeight="1">
      <c r="A120" s="2"/>
      <c r="B120" s="37"/>
      <c r="C120" s="38"/>
      <c r="D120" s="40"/>
      <c r="E120" s="40"/>
      <c r="F120" s="41"/>
      <c r="G120" s="40"/>
      <c r="H120" s="40"/>
      <c r="I120" s="40"/>
      <c r="J120" s="40"/>
      <c r="K120" s="2"/>
      <c r="L120" s="2"/>
      <c r="M120" s="2"/>
    </row>
    <row r="121" spans="1:13" ht="14.25" customHeight="1">
      <c r="A121" s="2"/>
      <c r="B121" s="37"/>
      <c r="C121" s="38"/>
      <c r="D121" s="40"/>
      <c r="E121" s="40"/>
      <c r="F121" s="41"/>
      <c r="G121" s="40"/>
      <c r="H121" s="40"/>
      <c r="I121" s="40"/>
      <c r="J121" s="40"/>
      <c r="K121" s="2"/>
      <c r="L121" s="2"/>
      <c r="M121" s="2"/>
    </row>
    <row r="122" spans="1:13" ht="14.25" customHeight="1">
      <c r="A122" s="2"/>
      <c r="B122" s="37"/>
      <c r="C122" s="38"/>
      <c r="D122" s="40"/>
      <c r="E122" s="40"/>
      <c r="F122" s="41"/>
      <c r="G122" s="40"/>
      <c r="H122" s="40"/>
      <c r="I122" s="40"/>
      <c r="J122" s="40"/>
      <c r="K122" s="2"/>
      <c r="L122" s="2"/>
      <c r="M122" s="2"/>
    </row>
    <row r="123" spans="1:13" ht="14.25" customHeight="1">
      <c r="A123" s="2"/>
      <c r="B123" s="37"/>
      <c r="C123" s="38"/>
      <c r="D123" s="40"/>
      <c r="E123" s="40"/>
      <c r="F123" s="41"/>
      <c r="G123" s="40"/>
      <c r="H123" s="40"/>
      <c r="I123" s="40"/>
      <c r="J123" s="40"/>
      <c r="K123" s="2"/>
      <c r="L123" s="2"/>
      <c r="M123" s="2"/>
    </row>
    <row r="124" spans="1:13" ht="14.25" customHeight="1">
      <c r="A124" s="2"/>
      <c r="B124" s="37"/>
      <c r="C124" s="38"/>
      <c r="D124" s="40"/>
      <c r="E124" s="40"/>
      <c r="F124" s="41"/>
      <c r="G124" s="40"/>
      <c r="H124" s="40"/>
      <c r="I124" s="40"/>
      <c r="J124" s="40"/>
      <c r="K124" s="2"/>
      <c r="L124" s="2"/>
      <c r="M124" s="2"/>
    </row>
    <row r="125" spans="1:13" ht="14.25" customHeight="1">
      <c r="A125" s="2"/>
      <c r="B125" s="37"/>
      <c r="C125" s="38"/>
      <c r="D125" s="40"/>
      <c r="E125" s="40"/>
      <c r="F125" s="41"/>
      <c r="G125" s="40"/>
      <c r="H125" s="40"/>
      <c r="I125" s="40"/>
      <c r="J125" s="40"/>
      <c r="K125" s="2"/>
      <c r="L125" s="2"/>
      <c r="M125" s="2"/>
    </row>
    <row r="126" spans="1:13" ht="14.25" customHeight="1">
      <c r="A126" s="2"/>
      <c r="B126" s="37"/>
      <c r="C126" s="38"/>
      <c r="D126" s="40"/>
      <c r="E126" s="40"/>
      <c r="F126" s="41"/>
      <c r="G126" s="40"/>
      <c r="H126" s="40"/>
      <c r="I126" s="40"/>
      <c r="J126" s="40"/>
      <c r="K126" s="2"/>
      <c r="L126" s="2"/>
      <c r="M126" s="2"/>
    </row>
    <row r="127" spans="1:13" ht="14.25" customHeight="1">
      <c r="A127" s="2"/>
      <c r="B127" s="37"/>
      <c r="C127" s="38"/>
      <c r="D127" s="40"/>
      <c r="E127" s="40"/>
      <c r="F127" s="41"/>
      <c r="G127" s="40"/>
      <c r="H127" s="40"/>
      <c r="I127" s="40"/>
      <c r="J127" s="40"/>
      <c r="K127" s="2"/>
      <c r="L127" s="2"/>
      <c r="M127" s="2"/>
    </row>
    <row r="128" spans="1:13" ht="14.25" customHeight="1">
      <c r="A128" s="2"/>
      <c r="B128" s="37"/>
      <c r="C128" s="38"/>
      <c r="D128" s="40"/>
      <c r="E128" s="40"/>
      <c r="F128" s="41"/>
      <c r="G128" s="40"/>
      <c r="H128" s="40"/>
      <c r="I128" s="40"/>
      <c r="J128" s="40"/>
      <c r="K128" s="2"/>
      <c r="L128" s="2"/>
      <c r="M128" s="2"/>
    </row>
    <row r="129" spans="1:13" ht="14.25" customHeight="1">
      <c r="A129" s="2"/>
      <c r="B129" s="37"/>
      <c r="C129" s="38"/>
      <c r="D129" s="40"/>
      <c r="E129" s="40"/>
      <c r="F129" s="41"/>
      <c r="G129" s="40"/>
      <c r="H129" s="40"/>
      <c r="I129" s="40"/>
      <c r="J129" s="40"/>
      <c r="K129" s="2"/>
      <c r="L129" s="2"/>
      <c r="M129" s="2"/>
    </row>
    <row r="130" spans="1:13" ht="14.25" customHeight="1">
      <c r="A130" s="2"/>
      <c r="B130" s="37"/>
      <c r="C130" s="38"/>
      <c r="D130" s="40"/>
      <c r="E130" s="40"/>
      <c r="F130" s="41"/>
      <c r="G130" s="40"/>
      <c r="H130" s="40"/>
      <c r="I130" s="40"/>
      <c r="J130" s="40"/>
      <c r="K130" s="2"/>
      <c r="L130" s="2"/>
      <c r="M130" s="2"/>
    </row>
    <row r="131" spans="1:13" ht="14.25" customHeight="1">
      <c r="A131" s="2"/>
      <c r="B131" s="37"/>
      <c r="C131" s="38"/>
      <c r="D131" s="40"/>
      <c r="E131" s="40"/>
      <c r="F131" s="41"/>
      <c r="G131" s="40"/>
      <c r="H131" s="40"/>
      <c r="I131" s="40"/>
      <c r="J131" s="40"/>
      <c r="K131" s="2"/>
      <c r="L131" s="2"/>
      <c r="M131" s="2"/>
    </row>
    <row r="132" spans="1:13" ht="14.25" customHeight="1">
      <c r="A132" s="2"/>
      <c r="B132" s="37"/>
      <c r="C132" s="38"/>
      <c r="D132" s="40"/>
      <c r="E132" s="40"/>
      <c r="F132" s="41"/>
      <c r="G132" s="40"/>
      <c r="H132" s="40"/>
      <c r="I132" s="40"/>
      <c r="J132" s="40"/>
      <c r="K132" s="2"/>
      <c r="L132" s="2"/>
      <c r="M132" s="2"/>
    </row>
    <row r="133" spans="1:13" ht="14.25" customHeight="1">
      <c r="A133" s="2"/>
      <c r="B133" s="37"/>
      <c r="C133" s="38"/>
      <c r="D133" s="40"/>
      <c r="E133" s="40"/>
      <c r="F133" s="41"/>
      <c r="G133" s="40"/>
      <c r="H133" s="40"/>
      <c r="I133" s="40"/>
      <c r="J133" s="40"/>
      <c r="K133" s="2"/>
      <c r="L133" s="2"/>
      <c r="M133" s="2"/>
    </row>
    <row r="134" spans="1:13" ht="14.25" customHeight="1">
      <c r="A134" s="2"/>
      <c r="B134" s="37"/>
      <c r="C134" s="38"/>
      <c r="D134" s="40"/>
      <c r="E134" s="40"/>
      <c r="F134" s="41"/>
      <c r="G134" s="40"/>
      <c r="H134" s="40"/>
      <c r="I134" s="40"/>
      <c r="J134" s="40"/>
      <c r="K134" s="2"/>
      <c r="L134" s="2"/>
      <c r="M134" s="2"/>
    </row>
    <row r="135" spans="1:13" ht="14.25" customHeight="1">
      <c r="A135" s="2"/>
      <c r="B135" s="37"/>
      <c r="C135" s="38"/>
      <c r="D135" s="40"/>
      <c r="E135" s="40"/>
      <c r="F135" s="41"/>
      <c r="G135" s="40"/>
      <c r="H135" s="40"/>
      <c r="I135" s="40"/>
      <c r="J135" s="40"/>
      <c r="K135" s="2"/>
      <c r="L135" s="2"/>
      <c r="M135" s="2"/>
    </row>
    <row r="136" spans="1:13" ht="14.25" customHeight="1">
      <c r="A136" s="2"/>
      <c r="B136" s="37"/>
      <c r="C136" s="38"/>
      <c r="D136" s="40"/>
      <c r="E136" s="40"/>
      <c r="F136" s="41"/>
      <c r="G136" s="40"/>
      <c r="H136" s="40"/>
      <c r="I136" s="40"/>
      <c r="J136" s="40"/>
      <c r="K136" s="2"/>
      <c r="L136" s="2"/>
      <c r="M136" s="2"/>
    </row>
    <row r="137" spans="1:13" ht="14.25" customHeight="1">
      <c r="A137" s="2"/>
      <c r="B137" s="37"/>
      <c r="C137" s="38"/>
      <c r="D137" s="40"/>
      <c r="E137" s="40"/>
      <c r="F137" s="41"/>
      <c r="G137" s="40"/>
      <c r="H137" s="40"/>
      <c r="I137" s="40"/>
      <c r="J137" s="40"/>
      <c r="K137" s="2"/>
      <c r="L137" s="2"/>
      <c r="M137" s="2"/>
    </row>
    <row r="138" spans="1:13" ht="14.25" customHeight="1">
      <c r="A138" s="2"/>
      <c r="B138" s="37"/>
      <c r="C138" s="38"/>
      <c r="D138" s="40"/>
      <c r="E138" s="40"/>
      <c r="F138" s="41"/>
      <c r="G138" s="40"/>
      <c r="H138" s="40"/>
      <c r="I138" s="40"/>
      <c r="J138" s="40"/>
      <c r="K138" s="2"/>
      <c r="L138" s="2"/>
      <c r="M138" s="2"/>
    </row>
    <row r="139" spans="1:13" ht="14.25" customHeight="1">
      <c r="A139" s="2"/>
      <c r="B139" s="37"/>
      <c r="C139" s="38"/>
      <c r="D139" s="40"/>
      <c r="E139" s="40"/>
      <c r="F139" s="41"/>
      <c r="G139" s="40"/>
      <c r="H139" s="40"/>
      <c r="I139" s="40"/>
      <c r="J139" s="40"/>
      <c r="K139" s="2"/>
      <c r="L139" s="2"/>
      <c r="M139" s="2"/>
    </row>
    <row r="140" spans="1:13" ht="14.25" customHeight="1">
      <c r="A140" s="2"/>
      <c r="B140" s="37"/>
      <c r="C140" s="38"/>
      <c r="D140" s="40"/>
      <c r="E140" s="40"/>
      <c r="F140" s="41"/>
      <c r="G140" s="40"/>
      <c r="H140" s="40"/>
      <c r="I140" s="40"/>
      <c r="J140" s="40"/>
      <c r="K140" s="2"/>
      <c r="L140" s="2"/>
      <c r="M140" s="2"/>
    </row>
    <row r="141" spans="1:13" ht="14.25" customHeight="1">
      <c r="A141" s="2"/>
      <c r="B141" s="37"/>
      <c r="C141" s="38"/>
      <c r="D141" s="40"/>
      <c r="E141" s="40"/>
      <c r="F141" s="41"/>
      <c r="G141" s="40"/>
      <c r="H141" s="40"/>
      <c r="I141" s="40"/>
      <c r="J141" s="40"/>
      <c r="K141" s="2"/>
      <c r="L141" s="2"/>
      <c r="M141" s="2"/>
    </row>
    <row r="142" spans="1:13" ht="14.25" customHeight="1">
      <c r="A142" s="2"/>
      <c r="B142" s="37"/>
      <c r="C142" s="38"/>
      <c r="D142" s="40"/>
      <c r="E142" s="40"/>
      <c r="F142" s="41"/>
      <c r="G142" s="40"/>
      <c r="H142" s="40"/>
      <c r="I142" s="40"/>
      <c r="J142" s="40"/>
      <c r="K142" s="2"/>
      <c r="L142" s="2"/>
      <c r="M142" s="2"/>
    </row>
    <row r="143" spans="1:13" ht="14.25" customHeight="1">
      <c r="A143" s="2"/>
      <c r="B143" s="37"/>
      <c r="C143" s="38"/>
      <c r="D143" s="40"/>
      <c r="E143" s="40"/>
      <c r="F143" s="41"/>
      <c r="G143" s="40"/>
      <c r="H143" s="40"/>
      <c r="I143" s="40"/>
      <c r="J143" s="40"/>
      <c r="K143" s="2"/>
      <c r="L143" s="2"/>
      <c r="M143" s="2"/>
    </row>
    <row r="144" spans="1:13" ht="14.25" customHeight="1">
      <c r="A144" s="2"/>
      <c r="B144" s="37"/>
      <c r="C144" s="38"/>
      <c r="D144" s="40"/>
      <c r="E144" s="40"/>
      <c r="F144" s="41"/>
      <c r="G144" s="40"/>
      <c r="H144" s="40"/>
      <c r="I144" s="40"/>
      <c r="J144" s="40"/>
      <c r="K144" s="2"/>
      <c r="L144" s="2"/>
      <c r="M144" s="2"/>
    </row>
    <row r="145" spans="1:13" ht="14.25" customHeight="1">
      <c r="A145" s="2"/>
      <c r="B145" s="37"/>
      <c r="C145" s="37"/>
      <c r="D145" s="40"/>
      <c r="E145" s="40"/>
      <c r="F145" s="41"/>
      <c r="G145" s="40"/>
      <c r="H145" s="40"/>
      <c r="I145" s="40"/>
      <c r="J145" s="40"/>
      <c r="K145" s="2"/>
      <c r="L145" s="2"/>
      <c r="M145" s="2"/>
    </row>
    <row r="146" spans="1:13" ht="14.25" customHeight="1">
      <c r="A146" s="2"/>
      <c r="B146" s="37"/>
      <c r="C146" s="37"/>
      <c r="D146" s="40"/>
      <c r="E146" s="40"/>
      <c r="F146" s="41"/>
      <c r="G146" s="40"/>
      <c r="H146" s="40"/>
      <c r="I146" s="40"/>
      <c r="J146" s="40"/>
      <c r="K146" s="2"/>
      <c r="L146" s="2"/>
      <c r="M146" s="2"/>
    </row>
    <row r="147" spans="1:13" ht="14.25" customHeight="1">
      <c r="A147" s="2"/>
      <c r="B147" s="2"/>
      <c r="C147" s="2"/>
      <c r="D147" s="2"/>
      <c r="E147" s="2"/>
      <c r="F147" s="2"/>
      <c r="G147" s="8"/>
      <c r="H147" s="8"/>
      <c r="I147" s="8"/>
      <c r="J147" s="8"/>
      <c r="K147" s="2"/>
      <c r="L147" s="2"/>
      <c r="M147" s="2"/>
    </row>
    <row r="148" spans="1:13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1:13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1:13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1:13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1:13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1:13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1:13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1:13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1:13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1:1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1:13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1:13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1:13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1:13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1:13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1:13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1:13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1:13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1:13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1:1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1:13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1:13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1:13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1:13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1:13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1:13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1:13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1:13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1:13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1:1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1:13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1:13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1:13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1:13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1:13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1:13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1:13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1:13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1:13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1:1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1:13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1:13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1:13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1:13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1:13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1:13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1:13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1:13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1:13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1: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1:13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1:13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1:13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1:13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1:13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1:13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1:13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1:13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1:13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1:1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1:13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1:13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1:13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1:13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1:13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1:13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1:13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1:13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1:13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1:1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1:13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1:13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1:13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1:13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1:13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1:13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1:13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1:13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1:13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1:1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1:13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1:13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1:13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1:13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1:13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1:13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1:13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1:13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1:13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1:1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1:13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1:13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1:13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1:13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1:13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1:13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1:13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1:13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1:13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1:1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1:13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1:13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1:13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1:13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1:13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1:13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1:13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1:13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1:13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1:1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1:13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1:13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1:13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1:13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1:13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1:13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1:13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1:13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1:13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1:1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1:13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1:13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1:13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1:13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1:13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1:13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1:13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1:13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1:13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1:1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1:13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1:13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1:13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1:13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1:13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1:13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1:13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1:13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1:13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1:13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1:13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1:13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1:13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1:13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1: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1:13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1:13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1:13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1:13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1:13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1:13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1:13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1:13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1:13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1:1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1:13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1:13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1:13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1:13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1:13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1:13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1:13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1:13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1:13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1:1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1:13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1:13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1:13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1:13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1:13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1:13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1:13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1:13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1:13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1:1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1:13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1:13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1:13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1:13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1:13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1:13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1:13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1:13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1:13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1:1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1:13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1:13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1:13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1:13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1:13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1:13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1:13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1:13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1:13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1:1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1:13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1:13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1:13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1:13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1:13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1:13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1:13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1:13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1:13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1:1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1:13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1:13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1:13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1:13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1:13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1:13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1:13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1:13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1:13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1:1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1:13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1:13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1:13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1:13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1:13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1:13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1:13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1:13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1:13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1:1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1:13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1:13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1:13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1:13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1:13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1:13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1:13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1:13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1:13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1:1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1:13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1:13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1:13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1:13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1:13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1:13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1:13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1:13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1:13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1: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1:13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1:13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1:13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1:13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1:13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1:13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1:13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1:13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1:13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1:1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1:13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1:13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1:13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1:13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1:13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1:13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1:13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1:13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1:13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1:1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1:13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1:13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1:13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1:13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1:13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1:13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1:13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1:13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1:13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1:1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1:13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1:13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1:13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1:13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1:13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1:13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1:13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1:13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1:13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1:1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1:13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1:13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1:13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1:13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1:13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1:13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1:13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1:13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1:13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1:1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1:13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1:13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1:13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1:13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1:13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1:13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1:13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1:13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1:13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1:1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1:13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1:13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1:13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1:13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1:13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1:13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1:13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1:13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1:13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1:1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1:13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1:13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1:13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1:13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1:13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1:13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1:13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1:13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1:13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1:1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1:13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1:13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1:13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1:13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1:13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1:13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1:13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1:13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1:13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1:13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1:13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1:13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1:13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1:13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1:13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1: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1:13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1:13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1:13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1:13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1:13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1:13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1:13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1:13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1:13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1:1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1:13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1:13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1:13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1:13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1:13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1:13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1:13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1:13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1:13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1:1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1:13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1:13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1:13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1:13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1:13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1:13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1:13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1:13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1:13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1:1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1:13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1:13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1:13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1:13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1:13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1:13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1:13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1:13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1:13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1:1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1:13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1:13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1:13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1:13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1:13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1:13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1:13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1:13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1:13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1:1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1:13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1:13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1:13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1:13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1:13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1:13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1:13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1:13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1:13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1:1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1:13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1:13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1:13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1:13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1:13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1:13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1:13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1:13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1:13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1:1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1:13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1:13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1:13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1:13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1:13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1:13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1:13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1:13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1:13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1:1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1:13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1:13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1:13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1:13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1:13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1:13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1:13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1:13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1:13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1:1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1:13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1:13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1:13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1:13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1:13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1:13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1:13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1:13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1:13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1: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1:13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1:13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1:13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1:13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1:13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1:13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1:13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1:13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1:13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1:1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1:13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1:13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1:13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1:13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1:13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1:13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1:13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1:13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1:13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1:1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1:13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1:13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1:13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1:13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1:13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1:13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1:13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1:13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1:13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1:1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1:13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1:13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1:13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1:13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1:13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1:13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1:13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1:13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1:13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1:1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1:13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1:13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1:13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1:13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1:13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1:13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1:13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1:13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1:13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1:1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1:13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1:13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1:13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1:13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1:13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1:13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1:13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1:13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1:13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1:1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1:13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1:13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1:13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1:13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1:13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1:13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1:13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1:13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1:13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1:1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1:13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1:13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1:13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1:13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1:13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1:13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1:13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1:13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1:13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1:1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1:13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1:13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1:13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1:13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6877A6B-1C32-4A30-88EA-0366E61E805D}">
          <x14:formula1>
            <xm:f>Categorias!$B$2:$B$21</xm:f>
          </x14:formula1>
          <xm:sqref>J5:J146</xm:sqref>
        </x14:dataValidation>
        <x14:dataValidation type="list" allowBlank="1" showInputMessage="1" showErrorMessage="1" xr:uid="{701B5C03-3299-4357-A0A0-A18677066998}">
          <x14:formula1>
            <xm:f>Categorias!$A$2:$A$7</xm:f>
          </x14:formula1>
          <xm:sqref>E5:E146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73AC6-D3B0-4283-B2AF-4644EADBFC53}">
  <dimension ref="A2:M997"/>
  <sheetViews>
    <sheetView workbookViewId="0">
      <selection activeCell="L1" sqref="L1:L1048576"/>
    </sheetView>
  </sheetViews>
  <sheetFormatPr defaultColWidth="14.44140625" defaultRowHeight="14.4"/>
  <cols>
    <col min="1" max="1" width="2.109375" customWidth="1"/>
    <col min="2" max="2" width="13.5546875" customWidth="1"/>
    <col min="3" max="3" width="16.44140625" customWidth="1"/>
    <col min="4" max="4" width="17.33203125" bestFit="1" customWidth="1"/>
    <col min="5" max="5" width="16.33203125" bestFit="1" customWidth="1"/>
    <col min="6" max="6" width="1.33203125" customWidth="1"/>
    <col min="7" max="7" width="12.33203125" bestFit="1" customWidth="1"/>
    <col min="8" max="8" width="23.44140625" bestFit="1" customWidth="1"/>
    <col min="9" max="9" width="11.44140625" bestFit="1" customWidth="1"/>
    <col min="10" max="10" width="10.5546875" bestFit="1" customWidth="1"/>
    <col min="11" max="11" width="4.33203125" customWidth="1"/>
    <col min="12" max="12" width="29.33203125" hidden="1" customWidth="1"/>
    <col min="13" max="13" width="9.109375" customWidth="1"/>
  </cols>
  <sheetData>
    <row r="2" spans="1:13" ht="15" customHeight="1">
      <c r="B2" s="42" t="s">
        <v>51</v>
      </c>
      <c r="G2" s="42" t="s">
        <v>50</v>
      </c>
    </row>
    <row r="4" spans="1:13" ht="14.25" customHeight="1">
      <c r="A4" s="2"/>
      <c r="B4" s="57" t="s">
        <v>13</v>
      </c>
      <c r="C4" s="58" t="s">
        <v>48</v>
      </c>
      <c r="D4" s="59" t="s">
        <v>49</v>
      </c>
      <c r="E4" s="59" t="s">
        <v>52</v>
      </c>
      <c r="F4" s="41"/>
      <c r="G4" s="57" t="s">
        <v>13</v>
      </c>
      <c r="H4" s="58" t="s">
        <v>48</v>
      </c>
      <c r="I4" s="59" t="s">
        <v>49</v>
      </c>
      <c r="J4" s="59" t="s">
        <v>52</v>
      </c>
      <c r="K4" s="2"/>
      <c r="L4" s="5" t="s">
        <v>59</v>
      </c>
      <c r="M4" s="2"/>
    </row>
    <row r="5" spans="1:13" ht="14.25" customHeight="1">
      <c r="A5" s="2"/>
      <c r="B5" s="37"/>
      <c r="C5" s="61"/>
      <c r="D5" s="39"/>
      <c r="E5" s="40"/>
      <c r="F5" s="41"/>
      <c r="G5" s="37"/>
      <c r="H5" s="62"/>
      <c r="I5" s="40"/>
      <c r="J5" s="40"/>
      <c r="K5" s="2"/>
      <c r="L5" s="6"/>
      <c r="M5" s="2"/>
    </row>
    <row r="6" spans="1:13" ht="14.25" customHeight="1">
      <c r="A6" s="2"/>
      <c r="B6" s="37"/>
      <c r="C6" s="38"/>
      <c r="D6" s="40"/>
      <c r="E6" s="40"/>
      <c r="F6" s="41"/>
      <c r="G6" s="40"/>
      <c r="H6" s="40"/>
      <c r="I6" s="40"/>
      <c r="J6" s="40"/>
      <c r="K6" s="2"/>
      <c r="L6" s="2"/>
      <c r="M6" s="2"/>
    </row>
    <row r="7" spans="1:13" ht="14.25" customHeight="1">
      <c r="A7" s="2"/>
      <c r="B7" s="37"/>
      <c r="C7" s="38"/>
      <c r="D7" s="40"/>
      <c r="E7" s="40"/>
      <c r="F7" s="41"/>
      <c r="G7" s="40"/>
      <c r="H7" s="40"/>
      <c r="I7" s="40"/>
      <c r="J7" s="40"/>
      <c r="K7" s="2"/>
      <c r="L7" s="5" t="s">
        <v>60</v>
      </c>
      <c r="M7" s="2"/>
    </row>
    <row r="8" spans="1:13" ht="14.25" customHeight="1">
      <c r="A8" s="2"/>
      <c r="B8" s="37"/>
      <c r="C8" s="38"/>
      <c r="D8" s="40"/>
      <c r="E8" s="40"/>
      <c r="F8" s="41"/>
      <c r="G8" s="40"/>
      <c r="H8" s="40"/>
      <c r="I8" s="40"/>
      <c r="J8" s="40"/>
      <c r="K8" s="2"/>
      <c r="L8" s="6"/>
      <c r="M8" s="2"/>
    </row>
    <row r="9" spans="1:13" ht="14.25" customHeight="1">
      <c r="A9" s="2"/>
      <c r="B9" s="37"/>
      <c r="C9" s="38"/>
      <c r="D9" s="40"/>
      <c r="E9" s="40"/>
      <c r="F9" s="41"/>
      <c r="G9" s="40"/>
      <c r="H9" s="40"/>
      <c r="I9" s="40"/>
      <c r="J9" s="40"/>
      <c r="K9" s="2"/>
      <c r="L9" s="2"/>
      <c r="M9" s="2"/>
    </row>
    <row r="10" spans="1:13" ht="14.25" customHeight="1">
      <c r="A10" s="2"/>
      <c r="B10" s="37"/>
      <c r="C10" s="38"/>
      <c r="D10" s="40"/>
      <c r="E10" s="40"/>
      <c r="F10" s="41"/>
      <c r="G10" s="40"/>
      <c r="H10" s="40"/>
      <c r="I10" s="40"/>
      <c r="J10" s="40"/>
      <c r="K10" s="2"/>
      <c r="L10" s="5" t="s">
        <v>12</v>
      </c>
      <c r="M10" s="2"/>
    </row>
    <row r="11" spans="1:13" ht="14.25" customHeight="1">
      <c r="A11" s="2"/>
      <c r="B11" s="37"/>
      <c r="C11" s="38"/>
      <c r="D11" s="40"/>
      <c r="E11" s="40"/>
      <c r="F11" s="41"/>
      <c r="G11" s="40"/>
      <c r="H11" s="40"/>
      <c r="I11" s="40"/>
      <c r="J11" s="40"/>
      <c r="K11" s="2"/>
      <c r="L11" s="6">
        <f>L8-L5</f>
        <v>0</v>
      </c>
      <c r="M11" s="2"/>
    </row>
    <row r="12" spans="1:13" ht="14.25" customHeight="1">
      <c r="A12" s="2"/>
      <c r="B12" s="37"/>
      <c r="C12" s="38"/>
      <c r="D12" s="39"/>
      <c r="E12" s="40"/>
      <c r="F12" s="41"/>
      <c r="G12" s="40"/>
      <c r="H12" s="40"/>
      <c r="I12" s="40"/>
      <c r="J12" s="40"/>
      <c r="K12" s="2"/>
      <c r="L12" s="2"/>
      <c r="M12" s="2"/>
    </row>
    <row r="13" spans="1:13" ht="14.25" customHeight="1">
      <c r="A13" s="2"/>
      <c r="B13" s="37"/>
      <c r="C13" s="38"/>
      <c r="D13" s="40"/>
      <c r="E13" s="40"/>
      <c r="F13" s="41"/>
      <c r="G13" s="40"/>
      <c r="H13" s="40"/>
      <c r="I13" s="40"/>
      <c r="J13" s="40"/>
      <c r="K13" s="2"/>
      <c r="L13" s="5" t="s">
        <v>61</v>
      </c>
      <c r="M13" s="2"/>
    </row>
    <row r="14" spans="1:13" ht="14.25" customHeight="1">
      <c r="A14" s="2"/>
      <c r="B14" s="37"/>
      <c r="C14" s="38"/>
      <c r="D14" s="40"/>
      <c r="E14" s="40"/>
      <c r="F14" s="41"/>
      <c r="G14" s="40"/>
      <c r="H14" s="40"/>
      <c r="I14" s="40"/>
      <c r="J14" s="40"/>
      <c r="K14" s="2"/>
      <c r="L14" s="69">
        <f>SUM(D5:D146)-SUM(I5:I146)</f>
        <v>0</v>
      </c>
      <c r="M14" s="2"/>
    </row>
    <row r="15" spans="1:13" ht="14.25" customHeight="1">
      <c r="A15" s="2"/>
      <c r="B15" s="37"/>
      <c r="C15" s="38"/>
      <c r="D15" s="40"/>
      <c r="E15" s="40"/>
      <c r="F15" s="41"/>
      <c r="G15" s="40"/>
      <c r="H15" s="40"/>
      <c r="I15" s="40"/>
      <c r="J15" s="40"/>
      <c r="K15" s="2"/>
      <c r="L15" s="2"/>
      <c r="M15" s="2"/>
    </row>
    <row r="16" spans="1:13" ht="14.25" customHeight="1">
      <c r="A16" s="2"/>
      <c r="B16" s="37"/>
      <c r="C16" s="38"/>
      <c r="D16" s="40"/>
      <c r="E16" s="40"/>
      <c r="F16" s="41"/>
      <c r="G16" s="40"/>
      <c r="H16" s="40"/>
      <c r="I16" s="40"/>
      <c r="J16" s="40"/>
      <c r="K16" s="2"/>
      <c r="L16" s="5" t="s">
        <v>15</v>
      </c>
      <c r="M16" s="2"/>
    </row>
    <row r="17" spans="1:13" ht="14.25" customHeight="1">
      <c r="A17" s="2"/>
      <c r="B17" s="37"/>
      <c r="C17" s="38"/>
      <c r="D17" s="40"/>
      <c r="E17" s="40"/>
      <c r="F17" s="41"/>
      <c r="G17" s="40"/>
      <c r="H17" s="40"/>
      <c r="I17" s="40"/>
      <c r="J17" s="40"/>
      <c r="K17" s="2"/>
      <c r="L17" s="6">
        <f>L11-L14</f>
        <v>0</v>
      </c>
      <c r="M17" s="2"/>
    </row>
    <row r="18" spans="1:13" ht="14.25" customHeight="1">
      <c r="A18" s="2"/>
      <c r="B18" s="37"/>
      <c r="C18" s="38"/>
      <c r="D18" s="40"/>
      <c r="E18" s="40"/>
      <c r="F18" s="41"/>
      <c r="G18" s="40"/>
      <c r="H18" s="40"/>
      <c r="I18" s="40"/>
      <c r="J18" s="40"/>
      <c r="K18" s="2"/>
      <c r="L18" s="2"/>
      <c r="M18" s="2"/>
    </row>
    <row r="19" spans="1:13" ht="14.25" customHeight="1">
      <c r="A19" s="2"/>
      <c r="B19" s="37"/>
      <c r="C19" s="38"/>
      <c r="D19" s="39"/>
      <c r="E19" s="40"/>
      <c r="F19" s="41"/>
      <c r="G19" s="40"/>
      <c r="H19" s="40"/>
      <c r="I19" s="40"/>
      <c r="J19" s="40"/>
      <c r="K19" s="2"/>
      <c r="L19" s="2"/>
      <c r="M19" s="2"/>
    </row>
    <row r="20" spans="1:13" ht="14.25" customHeight="1">
      <c r="A20" s="2"/>
      <c r="B20" s="37"/>
      <c r="C20" s="38"/>
      <c r="D20" s="40"/>
      <c r="E20" s="40"/>
      <c r="F20" s="41"/>
      <c r="G20" s="40"/>
      <c r="H20" s="40"/>
      <c r="I20" s="40"/>
      <c r="J20" s="40"/>
      <c r="K20" s="2"/>
      <c r="L20" s="2"/>
      <c r="M20" s="2"/>
    </row>
    <row r="21" spans="1:13" ht="14.25" customHeight="1">
      <c r="A21" s="2"/>
      <c r="B21" s="37"/>
      <c r="C21" s="38"/>
      <c r="D21" s="40"/>
      <c r="E21" s="40"/>
      <c r="F21" s="41"/>
      <c r="G21" s="40"/>
      <c r="H21" s="40"/>
      <c r="I21" s="40"/>
      <c r="J21" s="40"/>
      <c r="K21" s="2"/>
      <c r="L21" s="2"/>
      <c r="M21" s="2"/>
    </row>
    <row r="22" spans="1:13" ht="14.25" customHeight="1">
      <c r="A22" s="2"/>
      <c r="B22" s="37"/>
      <c r="C22" s="38"/>
      <c r="D22" s="40"/>
      <c r="E22" s="40"/>
      <c r="F22" s="41"/>
      <c r="G22" s="40"/>
      <c r="H22" s="40"/>
      <c r="I22" s="40"/>
      <c r="J22" s="40"/>
      <c r="K22" s="2"/>
      <c r="L22" s="2"/>
      <c r="M22" s="2"/>
    </row>
    <row r="23" spans="1:13" ht="14.25" customHeight="1">
      <c r="A23" s="2"/>
      <c r="B23" s="37"/>
      <c r="C23" s="38"/>
      <c r="D23" s="40"/>
      <c r="E23" s="40"/>
      <c r="F23" s="41"/>
      <c r="G23" s="40"/>
      <c r="H23" s="40"/>
      <c r="I23" s="40"/>
      <c r="J23" s="40"/>
      <c r="K23" s="2"/>
      <c r="L23" s="2"/>
      <c r="M23" s="2"/>
    </row>
    <row r="24" spans="1:13" ht="14.25" customHeight="1">
      <c r="A24" s="2"/>
      <c r="B24" s="37"/>
      <c r="C24" s="38"/>
      <c r="D24" s="40"/>
      <c r="E24" s="40"/>
      <c r="F24" s="41"/>
      <c r="G24" s="40"/>
      <c r="H24" s="40"/>
      <c r="I24" s="40"/>
      <c r="J24" s="40"/>
      <c r="K24" s="2"/>
      <c r="L24" s="2"/>
      <c r="M24" s="2"/>
    </row>
    <row r="25" spans="1:13" ht="14.25" customHeight="1">
      <c r="A25" s="2"/>
      <c r="B25" s="37"/>
      <c r="C25" s="38"/>
      <c r="D25" s="40"/>
      <c r="E25" s="40"/>
      <c r="F25" s="41"/>
      <c r="G25" s="40"/>
      <c r="H25" s="40"/>
      <c r="I25" s="40"/>
      <c r="J25" s="40"/>
      <c r="K25" s="2"/>
      <c r="L25" s="2"/>
      <c r="M25" s="2"/>
    </row>
    <row r="26" spans="1:13" ht="14.25" customHeight="1">
      <c r="A26" s="2"/>
      <c r="B26" s="37"/>
      <c r="C26" s="38"/>
      <c r="D26" s="40"/>
      <c r="E26" s="40"/>
      <c r="F26" s="41"/>
      <c r="G26" s="40"/>
      <c r="H26" s="40"/>
      <c r="I26" s="40"/>
      <c r="J26" s="40"/>
      <c r="K26" s="2"/>
      <c r="L26" s="2"/>
      <c r="M26" s="2"/>
    </row>
    <row r="27" spans="1:13" ht="14.25" customHeight="1">
      <c r="A27" s="2"/>
      <c r="B27" s="37"/>
      <c r="C27" s="38"/>
      <c r="D27" s="40"/>
      <c r="E27" s="40"/>
      <c r="F27" s="41"/>
      <c r="G27" s="40"/>
      <c r="H27" s="40"/>
      <c r="I27" s="40"/>
      <c r="J27" s="40"/>
      <c r="K27" s="2"/>
      <c r="L27" s="2"/>
      <c r="M27" s="2"/>
    </row>
    <row r="28" spans="1:13" ht="14.25" customHeight="1">
      <c r="A28" s="2"/>
      <c r="B28" s="37"/>
      <c r="C28" s="38"/>
      <c r="D28" s="40"/>
      <c r="E28" s="40"/>
      <c r="F28" s="41"/>
      <c r="G28" s="40"/>
      <c r="H28" s="40"/>
      <c r="I28" s="40"/>
      <c r="J28" s="40"/>
      <c r="K28" s="2"/>
      <c r="L28" s="2"/>
      <c r="M28" s="2"/>
    </row>
    <row r="29" spans="1:13" ht="14.25" customHeight="1">
      <c r="A29" s="2"/>
      <c r="B29" s="37"/>
      <c r="C29" s="38"/>
      <c r="D29" s="40"/>
      <c r="E29" s="40"/>
      <c r="F29" s="41"/>
      <c r="G29" s="40"/>
      <c r="H29" s="40"/>
      <c r="I29" s="40"/>
      <c r="J29" s="40"/>
      <c r="K29" s="2"/>
      <c r="L29" s="2"/>
      <c r="M29" s="2"/>
    </row>
    <row r="30" spans="1:13" ht="14.25" customHeight="1">
      <c r="A30" s="2"/>
      <c r="B30" s="37"/>
      <c r="C30" s="38"/>
      <c r="D30" s="40"/>
      <c r="E30" s="40"/>
      <c r="F30" s="41"/>
      <c r="G30" s="40"/>
      <c r="H30" s="40"/>
      <c r="I30" s="40"/>
      <c r="J30" s="40"/>
      <c r="K30" s="2"/>
      <c r="L30" s="2"/>
      <c r="M30" s="2"/>
    </row>
    <row r="31" spans="1:13" ht="14.25" customHeight="1">
      <c r="A31" s="2"/>
      <c r="B31" s="37"/>
      <c r="C31" s="38"/>
      <c r="D31" s="40"/>
      <c r="E31" s="40"/>
      <c r="F31" s="41"/>
      <c r="G31" s="40"/>
      <c r="H31" s="40"/>
      <c r="I31" s="40"/>
      <c r="J31" s="40"/>
      <c r="K31" s="2"/>
      <c r="L31" s="2"/>
      <c r="M31" s="2"/>
    </row>
    <row r="32" spans="1:13" ht="14.25" customHeight="1">
      <c r="A32" s="2"/>
      <c r="B32" s="37"/>
      <c r="C32" s="38"/>
      <c r="D32" s="40"/>
      <c r="E32" s="40"/>
      <c r="F32" s="41"/>
      <c r="G32" s="40"/>
      <c r="H32" s="40"/>
      <c r="I32" s="40"/>
      <c r="J32" s="40"/>
      <c r="K32" s="2"/>
      <c r="L32" s="2"/>
      <c r="M32" s="2"/>
    </row>
    <row r="33" spans="1:13" ht="14.25" customHeight="1">
      <c r="A33" s="2"/>
      <c r="B33" s="37"/>
      <c r="C33" s="38"/>
      <c r="D33" s="40"/>
      <c r="E33" s="40"/>
      <c r="F33" s="41"/>
      <c r="G33" s="40"/>
      <c r="H33" s="40"/>
      <c r="I33" s="40"/>
      <c r="J33" s="40"/>
      <c r="K33" s="2"/>
      <c r="L33" s="2"/>
      <c r="M33" s="2"/>
    </row>
    <row r="34" spans="1:13" ht="14.25" customHeight="1">
      <c r="A34" s="2"/>
      <c r="B34" s="37"/>
      <c r="C34" s="38"/>
      <c r="D34" s="40"/>
      <c r="E34" s="40"/>
      <c r="F34" s="41"/>
      <c r="G34" s="40"/>
      <c r="H34" s="40"/>
      <c r="I34" s="40"/>
      <c r="J34" s="40"/>
      <c r="K34" s="2"/>
      <c r="L34" s="2"/>
      <c r="M34" s="2"/>
    </row>
    <row r="35" spans="1:13" ht="14.25" customHeight="1">
      <c r="A35" s="2"/>
      <c r="B35" s="37"/>
      <c r="C35" s="38"/>
      <c r="D35" s="40"/>
      <c r="E35" s="40"/>
      <c r="F35" s="41"/>
      <c r="G35" s="40"/>
      <c r="H35" s="40"/>
      <c r="I35" s="40"/>
      <c r="J35" s="40"/>
      <c r="K35" s="2"/>
      <c r="L35" s="2"/>
      <c r="M35" s="2"/>
    </row>
    <row r="36" spans="1:13" ht="14.25" customHeight="1">
      <c r="A36" s="2"/>
      <c r="B36" s="37"/>
      <c r="C36" s="38"/>
      <c r="D36" s="40"/>
      <c r="E36" s="40"/>
      <c r="F36" s="41"/>
      <c r="G36" s="40"/>
      <c r="H36" s="40"/>
      <c r="I36" s="40"/>
      <c r="J36" s="40"/>
      <c r="K36" s="2"/>
      <c r="L36" s="2"/>
      <c r="M36" s="2"/>
    </row>
    <row r="37" spans="1:13" ht="14.25" customHeight="1">
      <c r="A37" s="2"/>
      <c r="B37" s="37"/>
      <c r="C37" s="38"/>
      <c r="D37" s="40"/>
      <c r="E37" s="40"/>
      <c r="F37" s="41"/>
      <c r="G37" s="40"/>
      <c r="H37" s="40"/>
      <c r="I37" s="40"/>
      <c r="J37" s="40"/>
      <c r="K37" s="2"/>
      <c r="L37" s="2"/>
      <c r="M37" s="2"/>
    </row>
    <row r="38" spans="1:13" ht="14.25" customHeight="1">
      <c r="A38" s="2"/>
      <c r="B38" s="37"/>
      <c r="C38" s="38"/>
      <c r="D38" s="40"/>
      <c r="E38" s="40"/>
      <c r="F38" s="41"/>
      <c r="G38" s="40"/>
      <c r="H38" s="40"/>
      <c r="I38" s="40"/>
      <c r="J38" s="40"/>
      <c r="K38" s="2"/>
      <c r="L38" s="2"/>
      <c r="M38" s="2"/>
    </row>
    <row r="39" spans="1:13" ht="14.25" customHeight="1">
      <c r="A39" s="2"/>
      <c r="B39" s="37"/>
      <c r="C39" s="38"/>
      <c r="D39" s="40"/>
      <c r="E39" s="40"/>
      <c r="F39" s="41"/>
      <c r="G39" s="40"/>
      <c r="H39" s="40"/>
      <c r="I39" s="40"/>
      <c r="J39" s="40"/>
      <c r="K39" s="2"/>
      <c r="L39" s="2"/>
      <c r="M39" s="2"/>
    </row>
    <row r="40" spans="1:13" ht="14.25" customHeight="1">
      <c r="A40" s="2"/>
      <c r="B40" s="37"/>
      <c r="C40" s="38"/>
      <c r="D40" s="40"/>
      <c r="E40" s="40"/>
      <c r="F40" s="41"/>
      <c r="G40" s="40"/>
      <c r="H40" s="40"/>
      <c r="I40" s="40"/>
      <c r="J40" s="40"/>
      <c r="K40" s="2"/>
      <c r="L40" s="2"/>
      <c r="M40" s="2"/>
    </row>
    <row r="41" spans="1:13" ht="14.25" customHeight="1">
      <c r="A41" s="2"/>
      <c r="B41" s="37"/>
      <c r="C41" s="38"/>
      <c r="D41" s="40"/>
      <c r="E41" s="40"/>
      <c r="F41" s="41"/>
      <c r="G41" s="40"/>
      <c r="H41" s="40"/>
      <c r="I41" s="40"/>
      <c r="J41" s="40"/>
      <c r="K41" s="2"/>
      <c r="L41" s="2"/>
      <c r="M41" s="2"/>
    </row>
    <row r="42" spans="1:13" ht="14.25" customHeight="1">
      <c r="A42" s="2"/>
      <c r="B42" s="37"/>
      <c r="C42" s="38"/>
      <c r="D42" s="40"/>
      <c r="E42" s="40"/>
      <c r="F42" s="41"/>
      <c r="G42" s="40"/>
      <c r="H42" s="40"/>
      <c r="I42" s="40"/>
      <c r="J42" s="40"/>
      <c r="K42" s="2"/>
      <c r="L42" s="7"/>
      <c r="M42" s="2"/>
    </row>
    <row r="43" spans="1:13" ht="14.25" customHeight="1">
      <c r="A43" s="2"/>
      <c r="B43" s="37"/>
      <c r="C43" s="38"/>
      <c r="D43" s="40"/>
      <c r="E43" s="40"/>
      <c r="F43" s="41"/>
      <c r="G43" s="40"/>
      <c r="H43" s="40"/>
      <c r="I43" s="40"/>
      <c r="J43" s="40"/>
      <c r="K43" s="2"/>
      <c r="L43" s="2"/>
      <c r="M43" s="2"/>
    </row>
    <row r="44" spans="1:13" ht="14.25" customHeight="1">
      <c r="A44" s="2"/>
      <c r="B44" s="37"/>
      <c r="C44" s="38"/>
      <c r="D44" s="40"/>
      <c r="E44" s="40"/>
      <c r="F44" s="41"/>
      <c r="G44" s="40"/>
      <c r="H44" s="40"/>
      <c r="I44" s="40"/>
      <c r="J44" s="40"/>
      <c r="K44" s="2"/>
      <c r="L44" s="2"/>
      <c r="M44" s="2"/>
    </row>
    <row r="45" spans="1:13" ht="14.25" customHeight="1">
      <c r="A45" s="2"/>
      <c r="B45" s="37"/>
      <c r="C45" s="38"/>
      <c r="D45" s="40"/>
      <c r="E45" s="40"/>
      <c r="F45" s="41"/>
      <c r="G45" s="40"/>
      <c r="H45" s="40"/>
      <c r="I45" s="40"/>
      <c r="J45" s="40"/>
      <c r="K45" s="2"/>
      <c r="L45" s="2"/>
      <c r="M45" s="2"/>
    </row>
    <row r="46" spans="1:13" ht="14.25" customHeight="1">
      <c r="A46" s="2"/>
      <c r="B46" s="37"/>
      <c r="C46" s="38"/>
      <c r="D46" s="40"/>
      <c r="E46" s="40"/>
      <c r="F46" s="41"/>
      <c r="G46" s="40"/>
      <c r="H46" s="40"/>
      <c r="I46" s="40"/>
      <c r="J46" s="40"/>
      <c r="K46" s="2"/>
      <c r="L46" s="2"/>
      <c r="M46" s="2"/>
    </row>
    <row r="47" spans="1:13" ht="14.25" customHeight="1">
      <c r="A47" s="2"/>
      <c r="B47" s="37"/>
      <c r="C47" s="38"/>
      <c r="D47" s="40"/>
      <c r="E47" s="40"/>
      <c r="F47" s="41"/>
      <c r="G47" s="40"/>
      <c r="H47" s="40"/>
      <c r="I47" s="40"/>
      <c r="J47" s="40"/>
      <c r="K47" s="2"/>
      <c r="L47" s="2"/>
      <c r="M47" s="2"/>
    </row>
    <row r="48" spans="1:13" ht="14.25" customHeight="1">
      <c r="A48" s="2"/>
      <c r="B48" s="37"/>
      <c r="C48" s="38"/>
      <c r="D48" s="40"/>
      <c r="E48" s="40"/>
      <c r="F48" s="41"/>
      <c r="G48" s="40"/>
      <c r="H48" s="40"/>
      <c r="I48" s="40"/>
      <c r="J48" s="40"/>
      <c r="K48" s="2"/>
      <c r="L48" s="2"/>
      <c r="M48" s="2"/>
    </row>
    <row r="49" spans="1:13" ht="14.25" customHeight="1">
      <c r="A49" s="2"/>
      <c r="B49" s="37"/>
      <c r="C49" s="38"/>
      <c r="D49" s="40"/>
      <c r="E49" s="40"/>
      <c r="F49" s="41"/>
      <c r="G49" s="40"/>
      <c r="H49" s="40"/>
      <c r="I49" s="40"/>
      <c r="J49" s="40"/>
      <c r="K49" s="2"/>
      <c r="L49" s="2"/>
      <c r="M49" s="2"/>
    </row>
    <row r="50" spans="1:13" ht="14.25" customHeight="1">
      <c r="A50" s="2"/>
      <c r="B50" s="37"/>
      <c r="C50" s="38"/>
      <c r="D50" s="40"/>
      <c r="E50" s="40"/>
      <c r="F50" s="41"/>
      <c r="G50" s="40"/>
      <c r="H50" s="40"/>
      <c r="I50" s="40"/>
      <c r="J50" s="40"/>
      <c r="K50" s="2"/>
      <c r="L50" s="2"/>
      <c r="M50" s="2"/>
    </row>
    <row r="51" spans="1:13" ht="14.25" customHeight="1">
      <c r="A51" s="2"/>
      <c r="B51" s="37"/>
      <c r="C51" s="38"/>
      <c r="D51" s="40"/>
      <c r="E51" s="40"/>
      <c r="F51" s="41"/>
      <c r="G51" s="40"/>
      <c r="H51" s="40"/>
      <c r="I51" s="40"/>
      <c r="J51" s="40"/>
      <c r="K51" s="2"/>
      <c r="L51" s="2"/>
      <c r="M51" s="2"/>
    </row>
    <row r="52" spans="1:13" ht="14.25" customHeight="1">
      <c r="A52" s="2"/>
      <c r="B52" s="37"/>
      <c r="C52" s="38"/>
      <c r="D52" s="40"/>
      <c r="E52" s="40"/>
      <c r="F52" s="41"/>
      <c r="G52" s="40"/>
      <c r="H52" s="40"/>
      <c r="I52" s="40"/>
      <c r="J52" s="40"/>
      <c r="K52" s="2"/>
      <c r="L52" s="2"/>
      <c r="M52" s="2"/>
    </row>
    <row r="53" spans="1:13" ht="14.25" customHeight="1">
      <c r="A53" s="2"/>
      <c r="B53" s="37"/>
      <c r="C53" s="38"/>
      <c r="D53" s="40"/>
      <c r="E53" s="40"/>
      <c r="F53" s="41"/>
      <c r="G53" s="40"/>
      <c r="H53" s="40"/>
      <c r="I53" s="40"/>
      <c r="J53" s="40"/>
      <c r="K53" s="2"/>
      <c r="L53" s="2"/>
      <c r="M53" s="2"/>
    </row>
    <row r="54" spans="1:13" ht="14.25" customHeight="1">
      <c r="A54" s="2"/>
      <c r="B54" s="37"/>
      <c r="C54" s="38"/>
      <c r="D54" s="40"/>
      <c r="E54" s="40"/>
      <c r="F54" s="41"/>
      <c r="G54" s="40"/>
      <c r="H54" s="40"/>
      <c r="I54" s="40"/>
      <c r="J54" s="40"/>
      <c r="K54" s="2"/>
      <c r="L54" s="2"/>
      <c r="M54" s="2"/>
    </row>
    <row r="55" spans="1:13" ht="14.25" customHeight="1">
      <c r="A55" s="2"/>
      <c r="B55" s="37"/>
      <c r="C55" s="38"/>
      <c r="D55" s="40"/>
      <c r="E55" s="40"/>
      <c r="F55" s="41"/>
      <c r="G55" s="40"/>
      <c r="H55" s="40"/>
      <c r="I55" s="40"/>
      <c r="J55" s="40"/>
      <c r="K55" s="2"/>
      <c r="L55" s="2"/>
      <c r="M55" s="2"/>
    </row>
    <row r="56" spans="1:13" ht="14.25" customHeight="1">
      <c r="A56" s="2"/>
      <c r="B56" s="37"/>
      <c r="C56" s="38"/>
      <c r="D56" s="40"/>
      <c r="E56" s="40"/>
      <c r="F56" s="41"/>
      <c r="G56" s="40"/>
      <c r="H56" s="40"/>
      <c r="I56" s="40"/>
      <c r="J56" s="40"/>
      <c r="K56" s="2"/>
      <c r="L56" s="2"/>
      <c r="M56" s="2"/>
    </row>
    <row r="57" spans="1:13" ht="14.25" customHeight="1">
      <c r="A57" s="2"/>
      <c r="B57" s="37"/>
      <c r="C57" s="38"/>
      <c r="D57" s="40"/>
      <c r="E57" s="40"/>
      <c r="F57" s="41"/>
      <c r="G57" s="40"/>
      <c r="H57" s="40"/>
      <c r="I57" s="40"/>
      <c r="J57" s="40"/>
      <c r="K57" s="2"/>
      <c r="L57" s="2"/>
      <c r="M57" s="2"/>
    </row>
    <row r="58" spans="1:13" ht="14.25" customHeight="1">
      <c r="A58" s="2"/>
      <c r="B58" s="37"/>
      <c r="C58" s="38"/>
      <c r="D58" s="40"/>
      <c r="E58" s="40"/>
      <c r="F58" s="41"/>
      <c r="G58" s="40"/>
      <c r="H58" s="40"/>
      <c r="I58" s="40"/>
      <c r="J58" s="40"/>
      <c r="K58" s="2"/>
      <c r="L58" s="2"/>
      <c r="M58" s="2"/>
    </row>
    <row r="59" spans="1:13" ht="14.25" customHeight="1">
      <c r="A59" s="2"/>
      <c r="B59" s="37"/>
      <c r="C59" s="38"/>
      <c r="D59" s="40"/>
      <c r="E59" s="40"/>
      <c r="F59" s="41"/>
      <c r="G59" s="40"/>
      <c r="H59" s="40"/>
      <c r="I59" s="40"/>
      <c r="J59" s="40"/>
      <c r="K59" s="2"/>
      <c r="L59" s="2"/>
      <c r="M59" s="2"/>
    </row>
    <row r="60" spans="1:13" ht="14.25" customHeight="1">
      <c r="A60" s="2"/>
      <c r="B60" s="37"/>
      <c r="C60" s="38"/>
      <c r="D60" s="40"/>
      <c r="E60" s="40"/>
      <c r="F60" s="41"/>
      <c r="G60" s="40"/>
      <c r="H60" s="40"/>
      <c r="I60" s="40"/>
      <c r="J60" s="40"/>
      <c r="K60" s="2"/>
      <c r="L60" s="2"/>
      <c r="M60" s="2"/>
    </row>
    <row r="61" spans="1:13" ht="14.25" customHeight="1">
      <c r="A61" s="2"/>
      <c r="B61" s="37"/>
      <c r="C61" s="38"/>
      <c r="D61" s="40"/>
      <c r="E61" s="40"/>
      <c r="F61" s="41"/>
      <c r="G61" s="40"/>
      <c r="H61" s="40"/>
      <c r="I61" s="40"/>
      <c r="J61" s="40"/>
      <c r="K61" s="2"/>
      <c r="L61" s="2"/>
      <c r="M61" s="2"/>
    </row>
    <row r="62" spans="1:13" ht="14.25" customHeight="1">
      <c r="A62" s="2"/>
      <c r="B62" s="37"/>
      <c r="C62" s="38"/>
      <c r="D62" s="40"/>
      <c r="E62" s="40"/>
      <c r="F62" s="41"/>
      <c r="G62" s="40"/>
      <c r="H62" s="40"/>
      <c r="I62" s="40"/>
      <c r="J62" s="40"/>
      <c r="K62" s="2"/>
      <c r="L62" s="2"/>
      <c r="M62" s="2"/>
    </row>
    <row r="63" spans="1:13" ht="14.25" customHeight="1">
      <c r="A63" s="2"/>
      <c r="B63" s="37"/>
      <c r="C63" s="38"/>
      <c r="D63" s="40"/>
      <c r="E63" s="40"/>
      <c r="F63" s="41"/>
      <c r="G63" s="40"/>
      <c r="H63" s="40"/>
      <c r="I63" s="40"/>
      <c r="J63" s="40"/>
      <c r="K63" s="2"/>
      <c r="L63" s="2"/>
      <c r="M63" s="2"/>
    </row>
    <row r="64" spans="1:13" ht="14.25" customHeight="1">
      <c r="A64" s="2"/>
      <c r="B64" s="37"/>
      <c r="C64" s="38"/>
      <c r="D64" s="40"/>
      <c r="E64" s="40"/>
      <c r="F64" s="41"/>
      <c r="G64" s="40"/>
      <c r="H64" s="40"/>
      <c r="I64" s="40"/>
      <c r="J64" s="40"/>
      <c r="K64" s="2"/>
      <c r="L64" s="2"/>
      <c r="M64" s="2"/>
    </row>
    <row r="65" spans="1:13" ht="14.25" customHeight="1">
      <c r="A65" s="2"/>
      <c r="B65" s="37"/>
      <c r="C65" s="38"/>
      <c r="D65" s="40"/>
      <c r="E65" s="40"/>
      <c r="F65" s="41"/>
      <c r="G65" s="40"/>
      <c r="H65" s="40"/>
      <c r="I65" s="40"/>
      <c r="J65" s="40"/>
      <c r="K65" s="2"/>
      <c r="L65" s="2"/>
      <c r="M65" s="2"/>
    </row>
    <row r="66" spans="1:13" ht="14.25" customHeight="1">
      <c r="A66" s="2"/>
      <c r="B66" s="37"/>
      <c r="C66" s="38"/>
      <c r="D66" s="40"/>
      <c r="E66" s="40"/>
      <c r="F66" s="41"/>
      <c r="G66" s="40"/>
      <c r="H66" s="40"/>
      <c r="I66" s="40"/>
      <c r="J66" s="40"/>
      <c r="K66" s="2"/>
      <c r="L66" s="2"/>
      <c r="M66" s="2"/>
    </row>
    <row r="67" spans="1:13" ht="14.25" customHeight="1">
      <c r="A67" s="2"/>
      <c r="B67" s="37"/>
      <c r="C67" s="38"/>
      <c r="D67" s="40"/>
      <c r="E67" s="40"/>
      <c r="F67" s="41"/>
      <c r="G67" s="40"/>
      <c r="H67" s="40"/>
      <c r="I67" s="40"/>
      <c r="J67" s="40"/>
      <c r="K67" s="2"/>
      <c r="L67" s="2"/>
      <c r="M67" s="2"/>
    </row>
    <row r="68" spans="1:13" ht="14.25" customHeight="1">
      <c r="A68" s="2"/>
      <c r="B68" s="37"/>
      <c r="C68" s="38"/>
      <c r="D68" s="40"/>
      <c r="E68" s="40"/>
      <c r="F68" s="41"/>
      <c r="G68" s="40"/>
      <c r="H68" s="40"/>
      <c r="I68" s="40"/>
      <c r="J68" s="40"/>
      <c r="K68" s="2"/>
      <c r="L68" s="2"/>
      <c r="M68" s="2"/>
    </row>
    <row r="69" spans="1:13" ht="14.25" customHeight="1">
      <c r="A69" s="2"/>
      <c r="B69" s="37"/>
      <c r="C69" s="38"/>
      <c r="D69" s="40"/>
      <c r="E69" s="40"/>
      <c r="F69" s="41"/>
      <c r="G69" s="40"/>
      <c r="H69" s="40"/>
      <c r="I69" s="40"/>
      <c r="J69" s="40"/>
      <c r="K69" s="2"/>
      <c r="L69" s="2"/>
      <c r="M69" s="2"/>
    </row>
    <row r="70" spans="1:13" ht="14.25" customHeight="1">
      <c r="A70" s="2"/>
      <c r="B70" s="37"/>
      <c r="C70" s="38"/>
      <c r="D70" s="40"/>
      <c r="E70" s="40"/>
      <c r="F70" s="41"/>
      <c r="G70" s="40"/>
      <c r="H70" s="40"/>
      <c r="I70" s="40"/>
      <c r="J70" s="40"/>
      <c r="K70" s="2"/>
      <c r="L70" s="2"/>
      <c r="M70" s="2"/>
    </row>
    <row r="71" spans="1:13" ht="14.25" customHeight="1">
      <c r="A71" s="2"/>
      <c r="B71" s="37"/>
      <c r="C71" s="38"/>
      <c r="D71" s="40"/>
      <c r="E71" s="40"/>
      <c r="F71" s="41"/>
      <c r="G71" s="40"/>
      <c r="H71" s="40"/>
      <c r="I71" s="40"/>
      <c r="J71" s="40"/>
      <c r="K71" s="2"/>
      <c r="L71" s="2"/>
      <c r="M71" s="2"/>
    </row>
    <row r="72" spans="1:13" ht="14.25" customHeight="1">
      <c r="A72" s="2"/>
      <c r="B72" s="37"/>
      <c r="C72" s="38"/>
      <c r="D72" s="40"/>
      <c r="E72" s="40"/>
      <c r="F72" s="41"/>
      <c r="G72" s="40"/>
      <c r="H72" s="40"/>
      <c r="I72" s="40"/>
      <c r="J72" s="40"/>
      <c r="K72" s="2"/>
      <c r="L72" s="2"/>
      <c r="M72" s="2"/>
    </row>
    <row r="73" spans="1:13" ht="14.25" customHeight="1">
      <c r="A73" s="2"/>
      <c r="B73" s="37"/>
      <c r="C73" s="38"/>
      <c r="D73" s="40"/>
      <c r="E73" s="40"/>
      <c r="F73" s="41"/>
      <c r="G73" s="40"/>
      <c r="H73" s="40"/>
      <c r="I73" s="40"/>
      <c r="J73" s="40"/>
      <c r="K73" s="2"/>
      <c r="L73" s="2"/>
      <c r="M73" s="2"/>
    </row>
    <row r="74" spans="1:13" ht="14.25" customHeight="1">
      <c r="A74" s="2"/>
      <c r="B74" s="37"/>
      <c r="C74" s="38"/>
      <c r="D74" s="40"/>
      <c r="E74" s="40"/>
      <c r="F74" s="41"/>
      <c r="G74" s="40"/>
      <c r="H74" s="40"/>
      <c r="I74" s="40"/>
      <c r="J74" s="40"/>
      <c r="K74" s="2"/>
      <c r="L74" s="2"/>
      <c r="M74" s="2"/>
    </row>
    <row r="75" spans="1:13" ht="14.25" customHeight="1">
      <c r="A75" s="2"/>
      <c r="B75" s="37"/>
      <c r="C75" s="38"/>
      <c r="D75" s="40"/>
      <c r="E75" s="40"/>
      <c r="F75" s="41"/>
      <c r="G75" s="40"/>
      <c r="H75" s="40"/>
      <c r="I75" s="40"/>
      <c r="J75" s="40"/>
      <c r="K75" s="2"/>
      <c r="L75" s="7"/>
      <c r="M75" s="2"/>
    </row>
    <row r="76" spans="1:13" ht="14.25" customHeight="1">
      <c r="A76" s="2"/>
      <c r="B76" s="37"/>
      <c r="C76" s="38"/>
      <c r="D76" s="40"/>
      <c r="E76" s="40"/>
      <c r="F76" s="41"/>
      <c r="G76" s="40"/>
      <c r="H76" s="40"/>
      <c r="I76" s="40"/>
      <c r="J76" s="40"/>
      <c r="K76" s="2"/>
      <c r="L76" s="2"/>
      <c r="M76" s="2"/>
    </row>
    <row r="77" spans="1:13" ht="14.25" customHeight="1">
      <c r="A77" s="2"/>
      <c r="B77" s="37"/>
      <c r="C77" s="38"/>
      <c r="D77" s="40"/>
      <c r="E77" s="40"/>
      <c r="F77" s="41"/>
      <c r="G77" s="40"/>
      <c r="H77" s="40"/>
      <c r="I77" s="40"/>
      <c r="J77" s="40"/>
      <c r="K77" s="2"/>
      <c r="L77" s="7"/>
      <c r="M77" s="2"/>
    </row>
    <row r="78" spans="1:13" ht="14.25" customHeight="1">
      <c r="A78" s="2"/>
      <c r="B78" s="37"/>
      <c r="C78" s="38"/>
      <c r="D78" s="40"/>
      <c r="E78" s="40"/>
      <c r="F78" s="41"/>
      <c r="G78" s="40"/>
      <c r="H78" s="40"/>
      <c r="I78" s="40"/>
      <c r="J78" s="40"/>
      <c r="K78" s="2"/>
      <c r="L78" s="2"/>
      <c r="M78" s="2"/>
    </row>
    <row r="79" spans="1:13" ht="14.25" customHeight="1">
      <c r="A79" s="2"/>
      <c r="B79" s="37"/>
      <c r="C79" s="38"/>
      <c r="D79" s="40"/>
      <c r="E79" s="40"/>
      <c r="F79" s="41"/>
      <c r="G79" s="40"/>
      <c r="H79" s="40"/>
      <c r="I79" s="40"/>
      <c r="J79" s="40"/>
      <c r="K79" s="2"/>
      <c r="L79" s="2"/>
      <c r="M79" s="2"/>
    </row>
    <row r="80" spans="1:13" ht="14.25" customHeight="1">
      <c r="A80" s="2"/>
      <c r="B80" s="37"/>
      <c r="C80" s="38"/>
      <c r="D80" s="40"/>
      <c r="E80" s="40"/>
      <c r="F80" s="41"/>
      <c r="G80" s="40"/>
      <c r="H80" s="40"/>
      <c r="I80" s="40"/>
      <c r="J80" s="40"/>
      <c r="K80" s="2"/>
      <c r="L80" s="2"/>
      <c r="M80" s="2"/>
    </row>
    <row r="81" spans="1:13" ht="14.25" customHeight="1">
      <c r="A81" s="2"/>
      <c r="B81" s="37"/>
      <c r="C81" s="38"/>
      <c r="D81" s="40"/>
      <c r="E81" s="40"/>
      <c r="F81" s="41"/>
      <c r="G81" s="40"/>
      <c r="H81" s="40"/>
      <c r="I81" s="40"/>
      <c r="J81" s="40"/>
      <c r="K81" s="2"/>
      <c r="L81" s="2"/>
      <c r="M81" s="2"/>
    </row>
    <row r="82" spans="1:13" ht="14.25" customHeight="1">
      <c r="A82" s="2"/>
      <c r="B82" s="37"/>
      <c r="C82" s="38"/>
      <c r="D82" s="40"/>
      <c r="E82" s="40"/>
      <c r="F82" s="41"/>
      <c r="G82" s="40"/>
      <c r="H82" s="40"/>
      <c r="I82" s="40"/>
      <c r="J82" s="40"/>
      <c r="K82" s="2"/>
      <c r="L82" s="2"/>
      <c r="M82" s="2"/>
    </row>
    <row r="83" spans="1:13" ht="14.25" customHeight="1">
      <c r="A83" s="2"/>
      <c r="B83" s="37"/>
      <c r="C83" s="38"/>
      <c r="D83" s="40"/>
      <c r="E83" s="40"/>
      <c r="F83" s="41"/>
      <c r="G83" s="40"/>
      <c r="H83" s="40"/>
      <c r="I83" s="40"/>
      <c r="J83" s="40"/>
      <c r="K83" s="2"/>
      <c r="L83" s="2"/>
      <c r="M83" s="2"/>
    </row>
    <row r="84" spans="1:13" ht="14.25" customHeight="1">
      <c r="A84" s="2"/>
      <c r="B84" s="37"/>
      <c r="C84" s="38"/>
      <c r="D84" s="40"/>
      <c r="E84" s="40"/>
      <c r="F84" s="41"/>
      <c r="G84" s="40"/>
      <c r="H84" s="40"/>
      <c r="I84" s="40"/>
      <c r="J84" s="40"/>
      <c r="K84" s="2"/>
      <c r="L84" s="2"/>
      <c r="M84" s="2"/>
    </row>
    <row r="85" spans="1:13" ht="14.25" customHeight="1">
      <c r="A85" s="2"/>
      <c r="B85" s="37"/>
      <c r="C85" s="38"/>
      <c r="D85" s="40"/>
      <c r="E85" s="40"/>
      <c r="F85" s="41"/>
      <c r="G85" s="40"/>
      <c r="H85" s="40"/>
      <c r="I85" s="40"/>
      <c r="J85" s="40"/>
      <c r="K85" s="2"/>
      <c r="L85" s="2"/>
      <c r="M85" s="2"/>
    </row>
    <row r="86" spans="1:13" ht="14.25" customHeight="1">
      <c r="A86" s="2"/>
      <c r="B86" s="37"/>
      <c r="C86" s="38"/>
      <c r="D86" s="40"/>
      <c r="E86" s="40"/>
      <c r="F86" s="41"/>
      <c r="G86" s="40"/>
      <c r="H86" s="40"/>
      <c r="I86" s="40"/>
      <c r="J86" s="40"/>
      <c r="K86" s="2"/>
      <c r="L86" s="2"/>
      <c r="M86" s="2"/>
    </row>
    <row r="87" spans="1:13" ht="14.25" customHeight="1">
      <c r="A87" s="2"/>
      <c r="B87" s="37"/>
      <c r="C87" s="38"/>
      <c r="D87" s="40"/>
      <c r="E87" s="40"/>
      <c r="F87" s="41"/>
      <c r="G87" s="40"/>
      <c r="H87" s="40"/>
      <c r="I87" s="40"/>
      <c r="J87" s="40"/>
      <c r="K87" s="2"/>
      <c r="L87" s="2"/>
      <c r="M87" s="2"/>
    </row>
    <row r="88" spans="1:13" ht="14.25" customHeight="1">
      <c r="A88" s="2"/>
      <c r="B88" s="37"/>
      <c r="C88" s="38"/>
      <c r="D88" s="40"/>
      <c r="E88" s="40"/>
      <c r="F88" s="41"/>
      <c r="G88" s="40"/>
      <c r="H88" s="40"/>
      <c r="I88" s="40"/>
      <c r="J88" s="40"/>
      <c r="K88" s="2"/>
      <c r="L88" s="2"/>
      <c r="M88" s="2"/>
    </row>
    <row r="89" spans="1:13" ht="14.25" customHeight="1">
      <c r="A89" s="2"/>
      <c r="B89" s="37"/>
      <c r="C89" s="38"/>
      <c r="D89" s="40"/>
      <c r="E89" s="40"/>
      <c r="F89" s="41"/>
      <c r="G89" s="40"/>
      <c r="H89" s="40"/>
      <c r="I89" s="40"/>
      <c r="J89" s="40"/>
      <c r="K89" s="2"/>
      <c r="L89" s="2"/>
      <c r="M89" s="2"/>
    </row>
    <row r="90" spans="1:13" ht="14.25" customHeight="1">
      <c r="A90" s="2"/>
      <c r="B90" s="37"/>
      <c r="C90" s="38"/>
      <c r="D90" s="40"/>
      <c r="E90" s="40"/>
      <c r="F90" s="41"/>
      <c r="G90" s="40"/>
      <c r="H90" s="40"/>
      <c r="I90" s="40"/>
      <c r="J90" s="40"/>
      <c r="K90" s="2"/>
      <c r="L90" s="2"/>
      <c r="M90" s="2"/>
    </row>
    <row r="91" spans="1:13" ht="14.25" customHeight="1">
      <c r="A91" s="2"/>
      <c r="B91" s="37"/>
      <c r="C91" s="38"/>
      <c r="D91" s="40"/>
      <c r="E91" s="40"/>
      <c r="F91" s="41"/>
      <c r="G91" s="40"/>
      <c r="H91" s="40"/>
      <c r="I91" s="40"/>
      <c r="J91" s="40"/>
      <c r="K91" s="2"/>
      <c r="L91" s="2"/>
      <c r="M91" s="2"/>
    </row>
    <row r="92" spans="1:13" ht="14.25" customHeight="1">
      <c r="A92" s="2"/>
      <c r="B92" s="37"/>
      <c r="C92" s="38"/>
      <c r="D92" s="40"/>
      <c r="E92" s="40"/>
      <c r="F92" s="41"/>
      <c r="G92" s="40"/>
      <c r="H92" s="40"/>
      <c r="I92" s="40"/>
      <c r="J92" s="40"/>
      <c r="K92" s="2"/>
      <c r="L92" s="2"/>
      <c r="M92" s="2"/>
    </row>
    <row r="93" spans="1:13" ht="14.25" customHeight="1">
      <c r="A93" s="2"/>
      <c r="B93" s="37"/>
      <c r="C93" s="38"/>
      <c r="D93" s="40"/>
      <c r="E93" s="40"/>
      <c r="F93" s="41"/>
      <c r="G93" s="40"/>
      <c r="H93" s="40"/>
      <c r="I93" s="40"/>
      <c r="J93" s="40"/>
      <c r="K93" s="2"/>
      <c r="L93" s="2"/>
      <c r="M93" s="2"/>
    </row>
    <row r="94" spans="1:13" ht="14.25" customHeight="1">
      <c r="A94" s="2"/>
      <c r="B94" s="37"/>
      <c r="C94" s="38"/>
      <c r="D94" s="40"/>
      <c r="E94" s="40"/>
      <c r="F94" s="41"/>
      <c r="G94" s="40"/>
      <c r="H94" s="40"/>
      <c r="I94" s="40"/>
      <c r="J94" s="40"/>
      <c r="K94" s="2"/>
      <c r="L94" s="2"/>
      <c r="M94" s="2"/>
    </row>
    <row r="95" spans="1:13" ht="14.25" customHeight="1">
      <c r="A95" s="2"/>
      <c r="B95" s="37"/>
      <c r="C95" s="38"/>
      <c r="D95" s="40"/>
      <c r="E95" s="40"/>
      <c r="F95" s="41"/>
      <c r="G95" s="40"/>
      <c r="H95" s="40"/>
      <c r="I95" s="40"/>
      <c r="J95" s="40"/>
      <c r="K95" s="2"/>
      <c r="L95" s="2"/>
      <c r="M95" s="2"/>
    </row>
    <row r="96" spans="1:13" ht="14.25" customHeight="1">
      <c r="A96" s="2"/>
      <c r="B96" s="37"/>
      <c r="C96" s="38"/>
      <c r="D96" s="40"/>
      <c r="E96" s="40"/>
      <c r="F96" s="41"/>
      <c r="G96" s="40"/>
      <c r="H96" s="40"/>
      <c r="I96" s="40"/>
      <c r="J96" s="40"/>
      <c r="K96" s="2"/>
      <c r="L96" s="2"/>
      <c r="M96" s="2"/>
    </row>
    <row r="97" spans="1:13" ht="14.25" customHeight="1">
      <c r="A97" s="2"/>
      <c r="B97" s="37"/>
      <c r="C97" s="38"/>
      <c r="D97" s="40"/>
      <c r="E97" s="40"/>
      <c r="F97" s="41"/>
      <c r="G97" s="40"/>
      <c r="H97" s="40"/>
      <c r="I97" s="40"/>
      <c r="J97" s="40"/>
      <c r="K97" s="2"/>
      <c r="L97" s="2"/>
      <c r="M97" s="2"/>
    </row>
    <row r="98" spans="1:13" ht="14.25" customHeight="1">
      <c r="A98" s="2"/>
      <c r="B98" s="37"/>
      <c r="C98" s="38"/>
      <c r="D98" s="40"/>
      <c r="E98" s="40"/>
      <c r="F98" s="41"/>
      <c r="G98" s="40"/>
      <c r="H98" s="40"/>
      <c r="I98" s="40"/>
      <c r="J98" s="40"/>
      <c r="K98" s="2"/>
      <c r="L98" s="2"/>
      <c r="M98" s="2"/>
    </row>
    <row r="99" spans="1:13" ht="14.25" customHeight="1">
      <c r="A99" s="2"/>
      <c r="B99" s="37"/>
      <c r="C99" s="38"/>
      <c r="D99" s="40"/>
      <c r="E99" s="40"/>
      <c r="F99" s="41"/>
      <c r="G99" s="40"/>
      <c r="H99" s="40"/>
      <c r="I99" s="40"/>
      <c r="J99" s="40"/>
      <c r="K99" s="2"/>
      <c r="L99" s="2"/>
      <c r="M99" s="2"/>
    </row>
    <row r="100" spans="1:13" ht="14.25" customHeight="1">
      <c r="A100" s="2"/>
      <c r="B100" s="37"/>
      <c r="C100" s="38"/>
      <c r="D100" s="40"/>
      <c r="E100" s="40"/>
      <c r="F100" s="41"/>
      <c r="G100" s="40"/>
      <c r="H100" s="40"/>
      <c r="I100" s="40"/>
      <c r="J100" s="40"/>
      <c r="K100" s="2"/>
      <c r="L100" s="2"/>
      <c r="M100" s="2"/>
    </row>
    <row r="101" spans="1:13" ht="14.25" customHeight="1">
      <c r="A101" s="2"/>
      <c r="B101" s="37"/>
      <c r="C101" s="38"/>
      <c r="D101" s="40"/>
      <c r="E101" s="40"/>
      <c r="F101" s="41"/>
      <c r="G101" s="40"/>
      <c r="H101" s="40"/>
      <c r="I101" s="40"/>
      <c r="J101" s="40"/>
      <c r="K101" s="2"/>
      <c r="L101" s="2"/>
      <c r="M101" s="2"/>
    </row>
    <row r="102" spans="1:13" ht="14.25" customHeight="1">
      <c r="A102" s="2"/>
      <c r="B102" s="37"/>
      <c r="C102" s="38"/>
      <c r="D102" s="40"/>
      <c r="E102" s="40"/>
      <c r="F102" s="41"/>
      <c r="G102" s="40"/>
      <c r="H102" s="40"/>
      <c r="I102" s="40"/>
      <c r="J102" s="40"/>
      <c r="K102" s="2"/>
      <c r="L102" s="2"/>
      <c r="M102" s="2"/>
    </row>
    <row r="103" spans="1:13" ht="14.25" customHeight="1">
      <c r="A103" s="2"/>
      <c r="B103" s="37"/>
      <c r="C103" s="38"/>
      <c r="D103" s="40"/>
      <c r="E103" s="40"/>
      <c r="F103" s="41"/>
      <c r="G103" s="40"/>
      <c r="H103" s="40"/>
      <c r="I103" s="40"/>
      <c r="J103" s="40"/>
      <c r="K103" s="2"/>
      <c r="L103" s="2"/>
      <c r="M103" s="2"/>
    </row>
    <row r="104" spans="1:13" ht="14.25" customHeight="1">
      <c r="A104" s="2"/>
      <c r="B104" s="37"/>
      <c r="C104" s="38"/>
      <c r="D104" s="40"/>
      <c r="E104" s="40"/>
      <c r="F104" s="41"/>
      <c r="G104" s="40"/>
      <c r="H104" s="40"/>
      <c r="I104" s="40"/>
      <c r="J104" s="40"/>
      <c r="K104" s="2"/>
      <c r="L104" s="2"/>
      <c r="M104" s="2"/>
    </row>
    <row r="105" spans="1:13" ht="14.25" customHeight="1">
      <c r="A105" s="2"/>
      <c r="B105" s="37"/>
      <c r="C105" s="38"/>
      <c r="D105" s="40"/>
      <c r="E105" s="40"/>
      <c r="F105" s="41"/>
      <c r="G105" s="40"/>
      <c r="H105" s="40"/>
      <c r="I105" s="40"/>
      <c r="J105" s="40"/>
      <c r="K105" s="2"/>
      <c r="L105" s="2"/>
      <c r="M105" s="2"/>
    </row>
    <row r="106" spans="1:13" ht="14.25" customHeight="1">
      <c r="A106" s="2"/>
      <c r="B106" s="37"/>
      <c r="C106" s="38"/>
      <c r="D106" s="40"/>
      <c r="E106" s="40"/>
      <c r="F106" s="41"/>
      <c r="G106" s="40"/>
      <c r="H106" s="40"/>
      <c r="I106" s="40"/>
      <c r="J106" s="40"/>
      <c r="K106" s="2"/>
      <c r="L106" s="2"/>
      <c r="M106" s="2"/>
    </row>
    <row r="107" spans="1:13" ht="14.25" customHeight="1">
      <c r="A107" s="2"/>
      <c r="B107" s="37"/>
      <c r="C107" s="38"/>
      <c r="D107" s="40"/>
      <c r="E107" s="40"/>
      <c r="F107" s="41"/>
      <c r="G107" s="40"/>
      <c r="H107" s="40"/>
      <c r="I107" s="40"/>
      <c r="J107" s="40"/>
      <c r="K107" s="2"/>
      <c r="L107" s="2"/>
      <c r="M107" s="2"/>
    </row>
    <row r="108" spans="1:13" ht="14.25" customHeight="1">
      <c r="A108" s="2"/>
      <c r="B108" s="37"/>
      <c r="C108" s="38"/>
      <c r="D108" s="40"/>
      <c r="E108" s="40"/>
      <c r="F108" s="41"/>
      <c r="G108" s="40"/>
      <c r="H108" s="40"/>
      <c r="I108" s="40"/>
      <c r="J108" s="40"/>
      <c r="K108" s="2"/>
      <c r="L108" s="2"/>
      <c r="M108" s="2"/>
    </row>
    <row r="109" spans="1:13" ht="14.25" customHeight="1">
      <c r="A109" s="2"/>
      <c r="B109" s="37"/>
      <c r="C109" s="38"/>
      <c r="D109" s="40"/>
      <c r="E109" s="40"/>
      <c r="F109" s="41"/>
      <c r="G109" s="40"/>
      <c r="H109" s="40"/>
      <c r="I109" s="40"/>
      <c r="J109" s="40"/>
      <c r="K109" s="2"/>
      <c r="L109" s="2"/>
      <c r="M109" s="2"/>
    </row>
    <row r="110" spans="1:13" ht="14.25" customHeight="1">
      <c r="A110" s="2"/>
      <c r="B110" s="37"/>
      <c r="C110" s="38"/>
      <c r="D110" s="40"/>
      <c r="E110" s="40"/>
      <c r="F110" s="41"/>
      <c r="G110" s="40"/>
      <c r="H110" s="40"/>
      <c r="I110" s="40"/>
      <c r="J110" s="40"/>
      <c r="K110" s="2"/>
      <c r="L110" s="2"/>
      <c r="M110" s="2"/>
    </row>
    <row r="111" spans="1:13" ht="14.25" customHeight="1">
      <c r="A111" s="2"/>
      <c r="B111" s="37"/>
      <c r="C111" s="38"/>
      <c r="D111" s="40"/>
      <c r="E111" s="40"/>
      <c r="F111" s="41"/>
      <c r="G111" s="40"/>
      <c r="H111" s="40"/>
      <c r="I111" s="40"/>
      <c r="J111" s="40"/>
      <c r="K111" s="2"/>
      <c r="L111" s="2"/>
      <c r="M111" s="2"/>
    </row>
    <row r="112" spans="1:13" ht="14.25" customHeight="1">
      <c r="A112" s="2"/>
      <c r="B112" s="37"/>
      <c r="C112" s="38"/>
      <c r="D112" s="40"/>
      <c r="E112" s="40"/>
      <c r="F112" s="41"/>
      <c r="G112" s="40"/>
      <c r="H112" s="40"/>
      <c r="I112" s="40"/>
      <c r="J112" s="40"/>
      <c r="K112" s="2"/>
      <c r="L112" s="2"/>
      <c r="M112" s="2"/>
    </row>
    <row r="113" spans="1:13" ht="14.25" customHeight="1">
      <c r="A113" s="2"/>
      <c r="B113" s="37"/>
      <c r="C113" s="38"/>
      <c r="D113" s="40"/>
      <c r="E113" s="40"/>
      <c r="F113" s="41"/>
      <c r="G113" s="40"/>
      <c r="H113" s="40"/>
      <c r="I113" s="40"/>
      <c r="J113" s="40"/>
      <c r="K113" s="2"/>
      <c r="L113" s="2"/>
      <c r="M113" s="2"/>
    </row>
    <row r="114" spans="1:13" ht="14.25" customHeight="1">
      <c r="A114" s="2"/>
      <c r="B114" s="37"/>
      <c r="C114" s="38"/>
      <c r="D114" s="40"/>
      <c r="E114" s="40"/>
      <c r="F114" s="41"/>
      <c r="G114" s="40"/>
      <c r="H114" s="40"/>
      <c r="I114" s="40"/>
      <c r="J114" s="40"/>
      <c r="K114" s="2"/>
      <c r="L114" s="2"/>
      <c r="M114" s="2"/>
    </row>
    <row r="115" spans="1:13" ht="14.25" customHeight="1">
      <c r="A115" s="2"/>
      <c r="B115" s="37"/>
      <c r="C115" s="38"/>
      <c r="D115" s="40"/>
      <c r="E115" s="40"/>
      <c r="F115" s="41"/>
      <c r="G115" s="40"/>
      <c r="H115" s="40"/>
      <c r="I115" s="40"/>
      <c r="J115" s="40"/>
      <c r="K115" s="2"/>
      <c r="L115" s="2"/>
      <c r="M115" s="2"/>
    </row>
    <row r="116" spans="1:13" ht="14.25" customHeight="1">
      <c r="A116" s="2"/>
      <c r="B116" s="37"/>
      <c r="C116" s="38"/>
      <c r="D116" s="40"/>
      <c r="E116" s="40"/>
      <c r="F116" s="41"/>
      <c r="G116" s="40"/>
      <c r="H116" s="40"/>
      <c r="I116" s="40"/>
      <c r="J116" s="40"/>
      <c r="K116" s="2"/>
      <c r="L116" s="2"/>
      <c r="M116" s="2"/>
    </row>
    <row r="117" spans="1:13" ht="14.25" customHeight="1">
      <c r="A117" s="2"/>
      <c r="B117" s="37"/>
      <c r="C117" s="38"/>
      <c r="D117" s="40"/>
      <c r="E117" s="40"/>
      <c r="F117" s="41"/>
      <c r="G117" s="40"/>
      <c r="H117" s="40"/>
      <c r="I117" s="40"/>
      <c r="J117" s="40"/>
      <c r="K117" s="2"/>
      <c r="L117" s="2"/>
      <c r="M117" s="2"/>
    </row>
    <row r="118" spans="1:13" ht="14.25" customHeight="1">
      <c r="A118" s="2"/>
      <c r="B118" s="37"/>
      <c r="C118" s="38"/>
      <c r="D118" s="40"/>
      <c r="E118" s="40"/>
      <c r="F118" s="41"/>
      <c r="G118" s="40"/>
      <c r="H118" s="40"/>
      <c r="I118" s="40"/>
      <c r="J118" s="40"/>
      <c r="K118" s="2"/>
      <c r="L118" s="2"/>
      <c r="M118" s="2"/>
    </row>
    <row r="119" spans="1:13" ht="14.25" customHeight="1">
      <c r="A119" s="2"/>
      <c r="B119" s="37"/>
      <c r="C119" s="38"/>
      <c r="D119" s="40"/>
      <c r="E119" s="40"/>
      <c r="F119" s="41"/>
      <c r="G119" s="40"/>
      <c r="H119" s="40"/>
      <c r="I119" s="40"/>
      <c r="J119" s="40"/>
      <c r="K119" s="2"/>
      <c r="L119" s="2"/>
      <c r="M119" s="2"/>
    </row>
    <row r="120" spans="1:13" ht="14.25" customHeight="1">
      <c r="A120" s="2"/>
      <c r="B120" s="37"/>
      <c r="C120" s="38"/>
      <c r="D120" s="40"/>
      <c r="E120" s="40"/>
      <c r="F120" s="41"/>
      <c r="G120" s="40"/>
      <c r="H120" s="40"/>
      <c r="I120" s="40"/>
      <c r="J120" s="40"/>
      <c r="K120" s="2"/>
      <c r="L120" s="2"/>
      <c r="M120" s="2"/>
    </row>
    <row r="121" spans="1:13" ht="14.25" customHeight="1">
      <c r="A121" s="2"/>
      <c r="B121" s="37"/>
      <c r="C121" s="38"/>
      <c r="D121" s="40"/>
      <c r="E121" s="40"/>
      <c r="F121" s="41"/>
      <c r="G121" s="40"/>
      <c r="H121" s="40"/>
      <c r="I121" s="40"/>
      <c r="J121" s="40"/>
      <c r="K121" s="2"/>
      <c r="L121" s="2"/>
      <c r="M121" s="2"/>
    </row>
    <row r="122" spans="1:13" ht="14.25" customHeight="1">
      <c r="A122" s="2"/>
      <c r="B122" s="37"/>
      <c r="C122" s="38"/>
      <c r="D122" s="40"/>
      <c r="E122" s="40"/>
      <c r="F122" s="41"/>
      <c r="G122" s="40"/>
      <c r="H122" s="40"/>
      <c r="I122" s="40"/>
      <c r="J122" s="40"/>
      <c r="K122" s="2"/>
      <c r="L122" s="2"/>
      <c r="M122" s="2"/>
    </row>
    <row r="123" spans="1:13" ht="14.25" customHeight="1">
      <c r="A123" s="2"/>
      <c r="B123" s="37"/>
      <c r="C123" s="38"/>
      <c r="D123" s="40"/>
      <c r="E123" s="40"/>
      <c r="F123" s="41"/>
      <c r="G123" s="40"/>
      <c r="H123" s="40"/>
      <c r="I123" s="40"/>
      <c r="J123" s="40"/>
      <c r="K123" s="2"/>
      <c r="L123" s="2"/>
      <c r="M123" s="2"/>
    </row>
    <row r="124" spans="1:13" ht="14.25" customHeight="1">
      <c r="A124" s="2"/>
      <c r="B124" s="37"/>
      <c r="C124" s="38"/>
      <c r="D124" s="40"/>
      <c r="E124" s="40"/>
      <c r="F124" s="41"/>
      <c r="G124" s="40"/>
      <c r="H124" s="40"/>
      <c r="I124" s="40"/>
      <c r="J124" s="40"/>
      <c r="K124" s="2"/>
      <c r="L124" s="2"/>
      <c r="M124" s="2"/>
    </row>
    <row r="125" spans="1:13" ht="14.25" customHeight="1">
      <c r="A125" s="2"/>
      <c r="B125" s="37"/>
      <c r="C125" s="38"/>
      <c r="D125" s="40"/>
      <c r="E125" s="40"/>
      <c r="F125" s="41"/>
      <c r="G125" s="40"/>
      <c r="H125" s="40"/>
      <c r="I125" s="40"/>
      <c r="J125" s="40"/>
      <c r="K125" s="2"/>
      <c r="L125" s="2"/>
      <c r="M125" s="2"/>
    </row>
    <row r="126" spans="1:13" ht="14.25" customHeight="1">
      <c r="A126" s="2"/>
      <c r="B126" s="37"/>
      <c r="C126" s="38"/>
      <c r="D126" s="40"/>
      <c r="E126" s="40"/>
      <c r="F126" s="41"/>
      <c r="G126" s="40"/>
      <c r="H126" s="40"/>
      <c r="I126" s="40"/>
      <c r="J126" s="40"/>
      <c r="K126" s="2"/>
      <c r="L126" s="2"/>
      <c r="M126" s="2"/>
    </row>
    <row r="127" spans="1:13" ht="14.25" customHeight="1">
      <c r="A127" s="2"/>
      <c r="B127" s="37"/>
      <c r="C127" s="38"/>
      <c r="D127" s="40"/>
      <c r="E127" s="40"/>
      <c r="F127" s="41"/>
      <c r="G127" s="40"/>
      <c r="H127" s="40"/>
      <c r="I127" s="40"/>
      <c r="J127" s="40"/>
      <c r="K127" s="2"/>
      <c r="L127" s="2"/>
      <c r="M127" s="2"/>
    </row>
    <row r="128" spans="1:13" ht="14.25" customHeight="1">
      <c r="A128" s="2"/>
      <c r="B128" s="37"/>
      <c r="C128" s="38"/>
      <c r="D128" s="40"/>
      <c r="E128" s="40"/>
      <c r="F128" s="41"/>
      <c r="G128" s="40"/>
      <c r="H128" s="40"/>
      <c r="I128" s="40"/>
      <c r="J128" s="40"/>
      <c r="K128" s="2"/>
      <c r="L128" s="2"/>
      <c r="M128" s="2"/>
    </row>
    <row r="129" spans="1:13" ht="14.25" customHeight="1">
      <c r="A129" s="2"/>
      <c r="B129" s="37"/>
      <c r="C129" s="38"/>
      <c r="D129" s="40"/>
      <c r="E129" s="40"/>
      <c r="F129" s="41"/>
      <c r="G129" s="40"/>
      <c r="H129" s="40"/>
      <c r="I129" s="40"/>
      <c r="J129" s="40"/>
      <c r="K129" s="2"/>
      <c r="L129" s="2"/>
      <c r="M129" s="2"/>
    </row>
    <row r="130" spans="1:13" ht="14.25" customHeight="1">
      <c r="A130" s="2"/>
      <c r="B130" s="37"/>
      <c r="C130" s="38"/>
      <c r="D130" s="40"/>
      <c r="E130" s="40"/>
      <c r="F130" s="41"/>
      <c r="G130" s="40"/>
      <c r="H130" s="40"/>
      <c r="I130" s="40"/>
      <c r="J130" s="40"/>
      <c r="K130" s="2"/>
      <c r="L130" s="2"/>
      <c r="M130" s="2"/>
    </row>
    <row r="131" spans="1:13" ht="14.25" customHeight="1">
      <c r="A131" s="2"/>
      <c r="B131" s="37"/>
      <c r="C131" s="38"/>
      <c r="D131" s="40"/>
      <c r="E131" s="40"/>
      <c r="F131" s="41"/>
      <c r="G131" s="40"/>
      <c r="H131" s="40"/>
      <c r="I131" s="40"/>
      <c r="J131" s="40"/>
      <c r="K131" s="2"/>
      <c r="L131" s="2"/>
      <c r="M131" s="2"/>
    </row>
    <row r="132" spans="1:13" ht="14.25" customHeight="1">
      <c r="A132" s="2"/>
      <c r="B132" s="37"/>
      <c r="C132" s="38"/>
      <c r="D132" s="40"/>
      <c r="E132" s="40"/>
      <c r="F132" s="41"/>
      <c r="G132" s="40"/>
      <c r="H132" s="40"/>
      <c r="I132" s="40"/>
      <c r="J132" s="40"/>
      <c r="K132" s="2"/>
      <c r="L132" s="2"/>
      <c r="M132" s="2"/>
    </row>
    <row r="133" spans="1:13" ht="14.25" customHeight="1">
      <c r="A133" s="2"/>
      <c r="B133" s="37"/>
      <c r="C133" s="38"/>
      <c r="D133" s="40"/>
      <c r="E133" s="40"/>
      <c r="F133" s="41"/>
      <c r="G133" s="40"/>
      <c r="H133" s="40"/>
      <c r="I133" s="40"/>
      <c r="J133" s="40"/>
      <c r="K133" s="2"/>
      <c r="L133" s="2"/>
      <c r="M133" s="2"/>
    </row>
    <row r="134" spans="1:13" ht="14.25" customHeight="1">
      <c r="A134" s="2"/>
      <c r="B134" s="37"/>
      <c r="C134" s="38"/>
      <c r="D134" s="40"/>
      <c r="E134" s="40"/>
      <c r="F134" s="41"/>
      <c r="G134" s="40"/>
      <c r="H134" s="40"/>
      <c r="I134" s="40"/>
      <c r="J134" s="40"/>
      <c r="K134" s="2"/>
      <c r="L134" s="2"/>
      <c r="M134" s="2"/>
    </row>
    <row r="135" spans="1:13" ht="14.25" customHeight="1">
      <c r="A135" s="2"/>
      <c r="B135" s="37"/>
      <c r="C135" s="38"/>
      <c r="D135" s="40"/>
      <c r="E135" s="40"/>
      <c r="F135" s="41"/>
      <c r="G135" s="40"/>
      <c r="H135" s="40"/>
      <c r="I135" s="40"/>
      <c r="J135" s="40"/>
      <c r="K135" s="2"/>
      <c r="L135" s="2"/>
      <c r="M135" s="2"/>
    </row>
    <row r="136" spans="1:13" ht="14.25" customHeight="1">
      <c r="A136" s="2"/>
      <c r="B136" s="37"/>
      <c r="C136" s="38"/>
      <c r="D136" s="40"/>
      <c r="E136" s="40"/>
      <c r="F136" s="41"/>
      <c r="G136" s="40"/>
      <c r="H136" s="40"/>
      <c r="I136" s="40"/>
      <c r="J136" s="40"/>
      <c r="K136" s="2"/>
      <c r="L136" s="2"/>
      <c r="M136" s="2"/>
    </row>
    <row r="137" spans="1:13" ht="14.25" customHeight="1">
      <c r="A137" s="2"/>
      <c r="B137" s="37"/>
      <c r="C137" s="38"/>
      <c r="D137" s="40"/>
      <c r="E137" s="40"/>
      <c r="F137" s="41"/>
      <c r="G137" s="40"/>
      <c r="H137" s="40"/>
      <c r="I137" s="40"/>
      <c r="J137" s="40"/>
      <c r="K137" s="2"/>
      <c r="L137" s="2"/>
      <c r="M137" s="2"/>
    </row>
    <row r="138" spans="1:13" ht="14.25" customHeight="1">
      <c r="A138" s="2"/>
      <c r="B138" s="37"/>
      <c r="C138" s="38"/>
      <c r="D138" s="40"/>
      <c r="E138" s="40"/>
      <c r="F138" s="41"/>
      <c r="G138" s="40"/>
      <c r="H138" s="40"/>
      <c r="I138" s="40"/>
      <c r="J138" s="40"/>
      <c r="K138" s="2"/>
      <c r="L138" s="2"/>
      <c r="M138" s="2"/>
    </row>
    <row r="139" spans="1:13" ht="14.25" customHeight="1">
      <c r="A139" s="2"/>
      <c r="B139" s="37"/>
      <c r="C139" s="38"/>
      <c r="D139" s="40"/>
      <c r="E139" s="40"/>
      <c r="F139" s="41"/>
      <c r="G139" s="40"/>
      <c r="H139" s="40"/>
      <c r="I139" s="40"/>
      <c r="J139" s="40"/>
      <c r="K139" s="2"/>
      <c r="L139" s="2"/>
      <c r="M139" s="2"/>
    </row>
    <row r="140" spans="1:13" ht="14.25" customHeight="1">
      <c r="A140" s="2"/>
      <c r="B140" s="37"/>
      <c r="C140" s="38"/>
      <c r="D140" s="40"/>
      <c r="E140" s="40"/>
      <c r="F140" s="41"/>
      <c r="G140" s="40"/>
      <c r="H140" s="40"/>
      <c r="I140" s="40"/>
      <c r="J140" s="40"/>
      <c r="K140" s="2"/>
      <c r="L140" s="2"/>
      <c r="M140" s="2"/>
    </row>
    <row r="141" spans="1:13" ht="14.25" customHeight="1">
      <c r="A141" s="2"/>
      <c r="B141" s="37"/>
      <c r="C141" s="38"/>
      <c r="D141" s="40"/>
      <c r="E141" s="40"/>
      <c r="F141" s="41"/>
      <c r="G141" s="40"/>
      <c r="H141" s="40"/>
      <c r="I141" s="40"/>
      <c r="J141" s="40"/>
      <c r="K141" s="2"/>
      <c r="L141" s="2"/>
      <c r="M141" s="2"/>
    </row>
    <row r="142" spans="1:13" ht="14.25" customHeight="1">
      <c r="A142" s="2"/>
      <c r="B142" s="37"/>
      <c r="C142" s="38"/>
      <c r="D142" s="40"/>
      <c r="E142" s="40"/>
      <c r="F142" s="41"/>
      <c r="G142" s="40"/>
      <c r="H142" s="40"/>
      <c r="I142" s="40"/>
      <c r="J142" s="40"/>
      <c r="K142" s="2"/>
      <c r="L142" s="2"/>
      <c r="M142" s="2"/>
    </row>
    <row r="143" spans="1:13" ht="14.25" customHeight="1">
      <c r="A143" s="2"/>
      <c r="B143" s="37"/>
      <c r="C143" s="38"/>
      <c r="D143" s="40"/>
      <c r="E143" s="40"/>
      <c r="F143" s="41"/>
      <c r="G143" s="40"/>
      <c r="H143" s="40"/>
      <c r="I143" s="40"/>
      <c r="J143" s="40"/>
      <c r="K143" s="2"/>
      <c r="L143" s="2"/>
      <c r="M143" s="2"/>
    </row>
    <row r="144" spans="1:13" ht="14.25" customHeight="1">
      <c r="A144" s="2"/>
      <c r="B144" s="37"/>
      <c r="C144" s="38"/>
      <c r="D144" s="40"/>
      <c r="E144" s="40"/>
      <c r="F144" s="41"/>
      <c r="G144" s="40"/>
      <c r="H144" s="40"/>
      <c r="I144" s="40"/>
      <c r="J144" s="40"/>
      <c r="K144" s="2"/>
      <c r="L144" s="2"/>
      <c r="M144" s="2"/>
    </row>
    <row r="145" spans="1:13" ht="14.25" customHeight="1">
      <c r="A145" s="2"/>
      <c r="B145" s="37"/>
      <c r="C145" s="37"/>
      <c r="D145" s="40"/>
      <c r="E145" s="40"/>
      <c r="F145" s="41"/>
      <c r="G145" s="40"/>
      <c r="H145" s="40"/>
      <c r="I145" s="40"/>
      <c r="J145" s="40"/>
      <c r="K145" s="2"/>
      <c r="L145" s="2"/>
      <c r="M145" s="2"/>
    </row>
    <row r="146" spans="1:13" ht="14.25" customHeight="1">
      <c r="A146" s="2"/>
      <c r="B146" s="37"/>
      <c r="C146" s="37"/>
      <c r="D146" s="40"/>
      <c r="E146" s="40"/>
      <c r="F146" s="41"/>
      <c r="G146" s="40"/>
      <c r="H146" s="40"/>
      <c r="I146" s="40"/>
      <c r="J146" s="40"/>
      <c r="K146" s="2"/>
      <c r="L146" s="2"/>
      <c r="M146" s="2"/>
    </row>
    <row r="147" spans="1:13" ht="14.25" customHeight="1">
      <c r="A147" s="2"/>
      <c r="B147" s="2"/>
      <c r="C147" s="2"/>
      <c r="D147" s="2"/>
      <c r="E147" s="2"/>
      <c r="F147" s="2"/>
      <c r="G147" s="8"/>
      <c r="H147" s="8"/>
      <c r="I147" s="8"/>
      <c r="J147" s="8"/>
      <c r="K147" s="2"/>
      <c r="L147" s="2"/>
      <c r="M147" s="2"/>
    </row>
    <row r="148" spans="1:13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1:13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1:13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1:13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1:13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1:13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1:13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1:13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1:13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1:1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1:13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1:13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1:13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1:13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1:13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1:13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1:13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1:13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1:13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1:1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1:13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1:13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1:13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1:13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1:13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1:13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1:13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1:13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1:13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1:1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1:13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1:13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1:13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1:13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1:13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1:13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1:13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1:13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1:13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1:1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1:13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1:13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1:13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1:13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1:13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1:13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1:13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1:13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1:13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1: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1:13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1:13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1:13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1:13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1:13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1:13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1:13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1:13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1:13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1:1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1:13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1:13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1:13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1:13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1:13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1:13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1:13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1:13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1:13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1:1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1:13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1:13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1:13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1:13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1:13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1:13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1:13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1:13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1:13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1:1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1:13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1:13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1:13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1:13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1:13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1:13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1:13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1:13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1:13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1:1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1:13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1:13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1:13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1:13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1:13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1:13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1:13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1:13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1:13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1:1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1:13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1:13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1:13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1:13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1:13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1:13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1:13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1:13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1:13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1:1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1:13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1:13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1:13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1:13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1:13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1:13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1:13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1:13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1:13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1:1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1:13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1:13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1:13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1:13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1:13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1:13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1:13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1:13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1:13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1:1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1:13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1:13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1:13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1:13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1:13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1:13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1:13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1:13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1:13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1:13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1:13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1:13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1:13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1:13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1: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1:13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1:13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1:13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1:13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1:13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1:13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1:13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1:13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1:13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1:1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1:13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1:13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1:13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1:13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1:13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1:13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1:13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1:13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1:13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1:1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1:13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1:13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1:13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1:13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1:13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1:13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1:13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1:13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1:13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1:1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1:13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1:13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1:13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1:13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1:13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1:13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1:13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1:13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1:13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1:1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1:13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1:13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1:13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1:13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1:13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1:13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1:13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1:13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1:13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1:1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1:13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1:13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1:13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1:13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1:13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1:13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1:13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1:13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1:13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1:1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1:13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1:13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1:13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1:13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1:13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1:13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1:13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1:13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1:13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1:1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1:13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1:13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1:13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1:13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1:13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1:13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1:13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1:13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1:13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1:1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1:13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1:13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1:13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1:13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1:13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1:13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1:13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1:13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1:13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1:1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1:13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1:13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1:13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1:13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1:13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1:13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1:13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1:13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1:13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1: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1:13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1:13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1:13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1:13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1:13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1:13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1:13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1:13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1:13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1:1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1:13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1:13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1:13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1:13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1:13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1:13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1:13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1:13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1:13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1:1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1:13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1:13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1:13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1:13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1:13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1:13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1:13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1:13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1:13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1:1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1:13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1:13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1:13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1:13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1:13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1:13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1:13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1:13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1:13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1:1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1:13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1:13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1:13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1:13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1:13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1:13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1:13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1:13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1:13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1:1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1:13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1:13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1:13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1:13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1:13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1:13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1:13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1:13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1:13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1:1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1:13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1:13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1:13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1:13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1:13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1:13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1:13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1:13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1:13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1:1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1:13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1:13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1:13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1:13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1:13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1:13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1:13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1:13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1:13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1:1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1:13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1:13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1:13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1:13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1:13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1:13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1:13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1:13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1:13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1:13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1:13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1:13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1:13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1:13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1:13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1: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1:13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1:13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1:13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1:13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1:13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1:13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1:13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1:13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1:13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1:1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1:13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1:13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1:13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1:13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1:13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1:13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1:13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1:13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1:13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1:1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1:13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1:13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1:13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1:13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1:13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1:13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1:13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1:13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1:13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1:1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1:13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1:13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1:13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1:13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1:13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1:13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1:13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1:13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1:13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1:1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1:13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1:13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1:13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1:13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1:13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1:13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1:13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1:13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1:13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1:1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1:13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1:13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1:13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1:13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1:13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1:13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1:13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1:13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1:13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1:1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1:13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1:13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1:13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1:13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1:13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1:13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1:13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1:13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1:13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1:1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1:13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1:13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1:13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1:13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1:13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1:13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1:13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1:13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1:13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1:1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1:13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1:13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1:13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1:13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1:13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1:13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1:13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1:13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1:13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1:1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1:13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1:13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1:13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1:13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1:13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1:13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1:13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1:13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1:13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1: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1:13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1:13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1:13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1:13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1:13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1:13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1:13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1:13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1:13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1:1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1:13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1:13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1:13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1:13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1:13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1:13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1:13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1:13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1:13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1:1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1:13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1:13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1:13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1:13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1:13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1:13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1:13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1:13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1:13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1:1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1:13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1:13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1:13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1:13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1:13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1:13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1:13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1:13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1:13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1:1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1:13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1:13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1:13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1:13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1:13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1:13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1:13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1:13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1:13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1:1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1:13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1:13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1:13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1:13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1:13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1:13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1:13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1:13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1:13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1:1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1:13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1:13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1:13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1:13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1:13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1:13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1:13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1:13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1:13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1:1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1:13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1:13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1:13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1:13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1:13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1:13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1:13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1:13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1:13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1:1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1:13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1:13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1:13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1:13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50C0ADC-4928-475E-83C3-85E01FCB50D5}">
          <x14:formula1>
            <xm:f>Categorias!$B$2:$B$21</xm:f>
          </x14:formula1>
          <xm:sqref>J5:J146</xm:sqref>
        </x14:dataValidation>
        <x14:dataValidation type="list" allowBlank="1" showInputMessage="1" showErrorMessage="1" xr:uid="{27ED78DE-B874-4547-AFF2-412F08CFDBF5}">
          <x14:formula1>
            <xm:f>Categorias!$A$2:$A$7</xm:f>
          </x14:formula1>
          <xm:sqref>E5:E146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74189-072C-4B68-B216-FF9D1493D6E9}">
  <dimension ref="A2:M997"/>
  <sheetViews>
    <sheetView workbookViewId="0">
      <selection activeCell="L1" sqref="L1:L1048576"/>
    </sheetView>
  </sheetViews>
  <sheetFormatPr defaultColWidth="14.44140625" defaultRowHeight="14.4"/>
  <cols>
    <col min="1" max="1" width="2.109375" customWidth="1"/>
    <col min="2" max="2" width="13.5546875" customWidth="1"/>
    <col min="3" max="3" width="16.44140625" customWidth="1"/>
    <col min="4" max="4" width="17.33203125" bestFit="1" customWidth="1"/>
    <col min="5" max="5" width="16.33203125" bestFit="1" customWidth="1"/>
    <col min="6" max="6" width="1.33203125" customWidth="1"/>
    <col min="7" max="7" width="12.33203125" bestFit="1" customWidth="1"/>
    <col min="8" max="8" width="23.44140625" bestFit="1" customWidth="1"/>
    <col min="9" max="9" width="11.44140625" bestFit="1" customWidth="1"/>
    <col min="10" max="10" width="10.5546875" bestFit="1" customWidth="1"/>
    <col min="11" max="11" width="4.33203125" customWidth="1"/>
    <col min="12" max="12" width="29.33203125" hidden="1" customWidth="1"/>
    <col min="13" max="13" width="9.109375" customWidth="1"/>
  </cols>
  <sheetData>
    <row r="2" spans="1:13" ht="15" customHeight="1">
      <c r="B2" s="42" t="s">
        <v>51</v>
      </c>
      <c r="G2" s="42" t="s">
        <v>50</v>
      </c>
    </row>
    <row r="4" spans="1:13" ht="14.25" customHeight="1">
      <c r="A4" s="2"/>
      <c r="B4" s="57" t="s">
        <v>13</v>
      </c>
      <c r="C4" s="58" t="s">
        <v>48</v>
      </c>
      <c r="D4" s="59" t="s">
        <v>49</v>
      </c>
      <c r="E4" s="59" t="s">
        <v>52</v>
      </c>
      <c r="F4" s="41"/>
      <c r="G4" s="57" t="s">
        <v>13</v>
      </c>
      <c r="H4" s="58" t="s">
        <v>48</v>
      </c>
      <c r="I4" s="59" t="s">
        <v>49</v>
      </c>
      <c r="J4" s="59" t="s">
        <v>52</v>
      </c>
      <c r="K4" s="2"/>
      <c r="L4" s="5" t="s">
        <v>59</v>
      </c>
      <c r="M4" s="2"/>
    </row>
    <row r="5" spans="1:13" ht="14.25" customHeight="1">
      <c r="A5" s="2"/>
      <c r="B5" s="37"/>
      <c r="C5" s="61"/>
      <c r="D5" s="39"/>
      <c r="E5" s="40"/>
      <c r="F5" s="41"/>
      <c r="G5" s="37"/>
      <c r="H5" s="62"/>
      <c r="I5" s="40"/>
      <c r="J5" s="40"/>
      <c r="K5" s="2"/>
      <c r="L5" s="6"/>
      <c r="M5" s="2"/>
    </row>
    <row r="6" spans="1:13" ht="14.25" customHeight="1">
      <c r="A6" s="2"/>
      <c r="B6" s="37"/>
      <c r="C6" s="38"/>
      <c r="D6" s="40"/>
      <c r="E6" s="40"/>
      <c r="F6" s="41"/>
      <c r="G6" s="40"/>
      <c r="H6" s="40"/>
      <c r="I6" s="40"/>
      <c r="J6" s="40"/>
      <c r="K6" s="2"/>
      <c r="L6" s="2"/>
      <c r="M6" s="2"/>
    </row>
    <row r="7" spans="1:13" ht="14.25" customHeight="1">
      <c r="A7" s="2"/>
      <c r="B7" s="37"/>
      <c r="C7" s="38"/>
      <c r="D7" s="40"/>
      <c r="E7" s="40"/>
      <c r="F7" s="41"/>
      <c r="G7" s="40"/>
      <c r="H7" s="40"/>
      <c r="I7" s="40"/>
      <c r="J7" s="40"/>
      <c r="K7" s="2"/>
      <c r="L7" s="5" t="s">
        <v>60</v>
      </c>
      <c r="M7" s="2"/>
    </row>
    <row r="8" spans="1:13" ht="14.25" customHeight="1">
      <c r="A8" s="2"/>
      <c r="B8" s="37"/>
      <c r="C8" s="38"/>
      <c r="D8" s="40"/>
      <c r="E8" s="40"/>
      <c r="F8" s="41"/>
      <c r="G8" s="40"/>
      <c r="H8" s="40"/>
      <c r="I8" s="40"/>
      <c r="J8" s="40"/>
      <c r="K8" s="2"/>
      <c r="L8" s="6"/>
      <c r="M8" s="2"/>
    </row>
    <row r="9" spans="1:13" ht="14.25" customHeight="1">
      <c r="A9" s="2"/>
      <c r="B9" s="37"/>
      <c r="C9" s="38"/>
      <c r="D9" s="40"/>
      <c r="E9" s="40"/>
      <c r="F9" s="41"/>
      <c r="G9" s="40"/>
      <c r="H9" s="40"/>
      <c r="I9" s="40"/>
      <c r="J9" s="40"/>
      <c r="K9" s="2"/>
      <c r="L9" s="2"/>
      <c r="M9" s="2"/>
    </row>
    <row r="10" spans="1:13" ht="14.25" customHeight="1">
      <c r="A10" s="2"/>
      <c r="B10" s="37"/>
      <c r="C10" s="38"/>
      <c r="D10" s="40"/>
      <c r="E10" s="40"/>
      <c r="F10" s="41"/>
      <c r="G10" s="40"/>
      <c r="H10" s="40"/>
      <c r="I10" s="40"/>
      <c r="J10" s="40"/>
      <c r="K10" s="2"/>
      <c r="L10" s="5" t="s">
        <v>12</v>
      </c>
      <c r="M10" s="2"/>
    </row>
    <row r="11" spans="1:13" ht="14.25" customHeight="1">
      <c r="A11" s="2"/>
      <c r="B11" s="37"/>
      <c r="C11" s="38"/>
      <c r="D11" s="40"/>
      <c r="E11" s="40"/>
      <c r="F11" s="41"/>
      <c r="G11" s="40"/>
      <c r="H11" s="40"/>
      <c r="I11" s="40"/>
      <c r="J11" s="40"/>
      <c r="K11" s="2"/>
      <c r="L11" s="6">
        <f>L8-L5</f>
        <v>0</v>
      </c>
      <c r="M11" s="2"/>
    </row>
    <row r="12" spans="1:13" ht="14.25" customHeight="1">
      <c r="A12" s="2"/>
      <c r="B12" s="37"/>
      <c r="C12" s="38"/>
      <c r="D12" s="39"/>
      <c r="E12" s="40"/>
      <c r="F12" s="41"/>
      <c r="G12" s="40"/>
      <c r="H12" s="40"/>
      <c r="I12" s="40"/>
      <c r="J12" s="40"/>
      <c r="K12" s="2"/>
      <c r="L12" s="2"/>
      <c r="M12" s="2"/>
    </row>
    <row r="13" spans="1:13" ht="14.25" customHeight="1">
      <c r="A13" s="2"/>
      <c r="B13" s="37"/>
      <c r="C13" s="38"/>
      <c r="D13" s="40"/>
      <c r="E13" s="40"/>
      <c r="F13" s="41"/>
      <c r="G13" s="40"/>
      <c r="H13" s="40"/>
      <c r="I13" s="40"/>
      <c r="J13" s="40"/>
      <c r="K13" s="2"/>
      <c r="L13" s="5" t="s">
        <v>61</v>
      </c>
      <c r="M13" s="2"/>
    </row>
    <row r="14" spans="1:13" ht="14.25" customHeight="1">
      <c r="A14" s="2"/>
      <c r="B14" s="37"/>
      <c r="C14" s="38"/>
      <c r="D14" s="40"/>
      <c r="E14" s="40"/>
      <c r="F14" s="41"/>
      <c r="G14" s="40"/>
      <c r="H14" s="40"/>
      <c r="I14" s="40"/>
      <c r="J14" s="40"/>
      <c r="K14" s="2"/>
      <c r="L14" s="69">
        <f>SUM(D5:D146)-SUM(I5:I146)</f>
        <v>0</v>
      </c>
      <c r="M14" s="2"/>
    </row>
    <row r="15" spans="1:13" ht="14.25" customHeight="1">
      <c r="A15" s="2"/>
      <c r="B15" s="37"/>
      <c r="C15" s="38"/>
      <c r="D15" s="40"/>
      <c r="E15" s="40"/>
      <c r="F15" s="41"/>
      <c r="G15" s="40"/>
      <c r="H15" s="40"/>
      <c r="I15" s="40"/>
      <c r="J15" s="40"/>
      <c r="K15" s="2"/>
      <c r="L15" s="2"/>
      <c r="M15" s="2"/>
    </row>
    <row r="16" spans="1:13" ht="14.25" customHeight="1">
      <c r="A16" s="2"/>
      <c r="B16" s="37"/>
      <c r="C16" s="38"/>
      <c r="D16" s="40"/>
      <c r="E16" s="40"/>
      <c r="F16" s="41"/>
      <c r="G16" s="40"/>
      <c r="H16" s="40"/>
      <c r="I16" s="40"/>
      <c r="J16" s="40"/>
      <c r="K16" s="2"/>
      <c r="L16" s="5" t="s">
        <v>15</v>
      </c>
      <c r="M16" s="2"/>
    </row>
    <row r="17" spans="1:13" ht="14.25" customHeight="1">
      <c r="A17" s="2"/>
      <c r="B17" s="37"/>
      <c r="C17" s="38"/>
      <c r="D17" s="40"/>
      <c r="E17" s="40"/>
      <c r="F17" s="41"/>
      <c r="G17" s="40"/>
      <c r="H17" s="40"/>
      <c r="I17" s="40"/>
      <c r="J17" s="40"/>
      <c r="K17" s="2"/>
      <c r="L17" s="6">
        <f>L11-L14</f>
        <v>0</v>
      </c>
      <c r="M17" s="2"/>
    </row>
    <row r="18" spans="1:13" ht="14.25" customHeight="1">
      <c r="A18" s="2"/>
      <c r="B18" s="37"/>
      <c r="C18" s="38"/>
      <c r="D18" s="40"/>
      <c r="E18" s="40"/>
      <c r="F18" s="41"/>
      <c r="G18" s="40"/>
      <c r="H18" s="40"/>
      <c r="I18" s="40"/>
      <c r="J18" s="40"/>
      <c r="K18" s="2"/>
      <c r="L18" s="2"/>
      <c r="M18" s="2"/>
    </row>
    <row r="19" spans="1:13" ht="14.25" customHeight="1">
      <c r="A19" s="2"/>
      <c r="B19" s="37"/>
      <c r="C19" s="38"/>
      <c r="D19" s="39"/>
      <c r="E19" s="40"/>
      <c r="F19" s="41"/>
      <c r="G19" s="40"/>
      <c r="H19" s="40"/>
      <c r="I19" s="40"/>
      <c r="J19" s="40"/>
      <c r="K19" s="2"/>
      <c r="L19" s="2"/>
      <c r="M19" s="2"/>
    </row>
    <row r="20" spans="1:13" ht="14.25" customHeight="1">
      <c r="A20" s="2"/>
      <c r="B20" s="37"/>
      <c r="C20" s="38"/>
      <c r="D20" s="40"/>
      <c r="E20" s="40"/>
      <c r="F20" s="41"/>
      <c r="G20" s="40"/>
      <c r="H20" s="40"/>
      <c r="I20" s="40"/>
      <c r="J20" s="40"/>
      <c r="K20" s="2"/>
      <c r="L20" s="2"/>
      <c r="M20" s="2"/>
    </row>
    <row r="21" spans="1:13" ht="14.25" customHeight="1">
      <c r="A21" s="2"/>
      <c r="B21" s="37"/>
      <c r="C21" s="38"/>
      <c r="D21" s="40"/>
      <c r="E21" s="40"/>
      <c r="F21" s="41"/>
      <c r="G21" s="40"/>
      <c r="H21" s="40"/>
      <c r="I21" s="40"/>
      <c r="J21" s="40"/>
      <c r="K21" s="2"/>
      <c r="L21" s="2"/>
      <c r="M21" s="2"/>
    </row>
    <row r="22" spans="1:13" ht="14.25" customHeight="1">
      <c r="A22" s="2"/>
      <c r="B22" s="37"/>
      <c r="C22" s="38"/>
      <c r="D22" s="40"/>
      <c r="E22" s="40"/>
      <c r="F22" s="41"/>
      <c r="G22" s="40"/>
      <c r="H22" s="40"/>
      <c r="I22" s="40"/>
      <c r="J22" s="40"/>
      <c r="K22" s="2"/>
      <c r="L22" s="2"/>
      <c r="M22" s="2"/>
    </row>
    <row r="23" spans="1:13" ht="14.25" customHeight="1">
      <c r="A23" s="2"/>
      <c r="B23" s="37"/>
      <c r="C23" s="38"/>
      <c r="D23" s="40"/>
      <c r="E23" s="40"/>
      <c r="F23" s="41"/>
      <c r="G23" s="40"/>
      <c r="H23" s="40"/>
      <c r="I23" s="40"/>
      <c r="J23" s="40"/>
      <c r="K23" s="2"/>
      <c r="L23" s="2"/>
      <c r="M23" s="2"/>
    </row>
    <row r="24" spans="1:13" ht="14.25" customHeight="1">
      <c r="A24" s="2"/>
      <c r="B24" s="37"/>
      <c r="C24" s="38"/>
      <c r="D24" s="40"/>
      <c r="E24" s="40"/>
      <c r="F24" s="41"/>
      <c r="G24" s="40"/>
      <c r="H24" s="40"/>
      <c r="I24" s="40"/>
      <c r="J24" s="40"/>
      <c r="K24" s="2"/>
      <c r="L24" s="2"/>
      <c r="M24" s="2"/>
    </row>
    <row r="25" spans="1:13" ht="14.25" customHeight="1">
      <c r="A25" s="2"/>
      <c r="B25" s="37"/>
      <c r="C25" s="38"/>
      <c r="D25" s="40"/>
      <c r="E25" s="40"/>
      <c r="F25" s="41"/>
      <c r="G25" s="40"/>
      <c r="H25" s="40"/>
      <c r="I25" s="40"/>
      <c r="J25" s="40"/>
      <c r="K25" s="2"/>
      <c r="L25" s="2"/>
      <c r="M25" s="2"/>
    </row>
    <row r="26" spans="1:13" ht="14.25" customHeight="1">
      <c r="A26" s="2"/>
      <c r="B26" s="37"/>
      <c r="C26" s="38"/>
      <c r="D26" s="40"/>
      <c r="E26" s="40"/>
      <c r="F26" s="41"/>
      <c r="G26" s="40"/>
      <c r="H26" s="40"/>
      <c r="I26" s="40"/>
      <c r="J26" s="40"/>
      <c r="K26" s="2"/>
      <c r="L26" s="2"/>
      <c r="M26" s="2"/>
    </row>
    <row r="27" spans="1:13" ht="14.25" customHeight="1">
      <c r="A27" s="2"/>
      <c r="B27" s="37"/>
      <c r="C27" s="38"/>
      <c r="D27" s="40"/>
      <c r="E27" s="40"/>
      <c r="F27" s="41"/>
      <c r="G27" s="40"/>
      <c r="H27" s="40"/>
      <c r="I27" s="40"/>
      <c r="J27" s="40"/>
      <c r="K27" s="2"/>
      <c r="L27" s="2"/>
      <c r="M27" s="2"/>
    </row>
    <row r="28" spans="1:13" ht="14.25" customHeight="1">
      <c r="A28" s="2"/>
      <c r="B28" s="37"/>
      <c r="C28" s="38"/>
      <c r="D28" s="40"/>
      <c r="E28" s="40"/>
      <c r="F28" s="41"/>
      <c r="G28" s="40"/>
      <c r="H28" s="40"/>
      <c r="I28" s="40"/>
      <c r="J28" s="40"/>
      <c r="K28" s="2"/>
      <c r="L28" s="2"/>
      <c r="M28" s="2"/>
    </row>
    <row r="29" spans="1:13" ht="14.25" customHeight="1">
      <c r="A29" s="2"/>
      <c r="B29" s="37"/>
      <c r="C29" s="38"/>
      <c r="D29" s="40"/>
      <c r="E29" s="40"/>
      <c r="F29" s="41"/>
      <c r="G29" s="40"/>
      <c r="H29" s="40"/>
      <c r="I29" s="40"/>
      <c r="J29" s="40"/>
      <c r="K29" s="2"/>
      <c r="L29" s="2"/>
      <c r="M29" s="2"/>
    </row>
    <row r="30" spans="1:13" ht="14.25" customHeight="1">
      <c r="A30" s="2"/>
      <c r="B30" s="37"/>
      <c r="C30" s="38"/>
      <c r="D30" s="40"/>
      <c r="E30" s="40"/>
      <c r="F30" s="41"/>
      <c r="G30" s="40"/>
      <c r="H30" s="40"/>
      <c r="I30" s="40"/>
      <c r="J30" s="40"/>
      <c r="K30" s="2"/>
      <c r="L30" s="2"/>
      <c r="M30" s="2"/>
    </row>
    <row r="31" spans="1:13" ht="14.25" customHeight="1">
      <c r="A31" s="2"/>
      <c r="B31" s="37"/>
      <c r="C31" s="38"/>
      <c r="D31" s="40"/>
      <c r="E31" s="40"/>
      <c r="F31" s="41"/>
      <c r="G31" s="40"/>
      <c r="H31" s="40"/>
      <c r="I31" s="40"/>
      <c r="J31" s="40"/>
      <c r="K31" s="2"/>
      <c r="L31" s="2"/>
      <c r="M31" s="2"/>
    </row>
    <row r="32" spans="1:13" ht="14.25" customHeight="1">
      <c r="A32" s="2"/>
      <c r="B32" s="37"/>
      <c r="C32" s="38"/>
      <c r="D32" s="40"/>
      <c r="E32" s="40"/>
      <c r="F32" s="41"/>
      <c r="G32" s="40"/>
      <c r="H32" s="40"/>
      <c r="I32" s="40"/>
      <c r="J32" s="40"/>
      <c r="K32" s="2"/>
      <c r="L32" s="2"/>
      <c r="M32" s="2"/>
    </row>
    <row r="33" spans="1:13" ht="14.25" customHeight="1">
      <c r="A33" s="2"/>
      <c r="B33" s="37"/>
      <c r="C33" s="38"/>
      <c r="D33" s="40"/>
      <c r="E33" s="40"/>
      <c r="F33" s="41"/>
      <c r="G33" s="40"/>
      <c r="H33" s="40"/>
      <c r="I33" s="40"/>
      <c r="J33" s="40"/>
      <c r="K33" s="2"/>
      <c r="L33" s="2"/>
      <c r="M33" s="2"/>
    </row>
    <row r="34" spans="1:13" ht="14.25" customHeight="1">
      <c r="A34" s="2"/>
      <c r="B34" s="37"/>
      <c r="C34" s="38"/>
      <c r="D34" s="40"/>
      <c r="E34" s="40"/>
      <c r="F34" s="41"/>
      <c r="G34" s="40"/>
      <c r="H34" s="40"/>
      <c r="I34" s="40"/>
      <c r="J34" s="40"/>
      <c r="K34" s="2"/>
      <c r="L34" s="2"/>
      <c r="M34" s="2"/>
    </row>
    <row r="35" spans="1:13" ht="14.25" customHeight="1">
      <c r="A35" s="2"/>
      <c r="B35" s="37"/>
      <c r="C35" s="38"/>
      <c r="D35" s="40"/>
      <c r="E35" s="40"/>
      <c r="F35" s="41"/>
      <c r="G35" s="40"/>
      <c r="H35" s="40"/>
      <c r="I35" s="40"/>
      <c r="J35" s="40"/>
      <c r="K35" s="2"/>
      <c r="L35" s="2"/>
      <c r="M35" s="2"/>
    </row>
    <row r="36" spans="1:13" ht="14.25" customHeight="1">
      <c r="A36" s="2"/>
      <c r="B36" s="37"/>
      <c r="C36" s="38"/>
      <c r="D36" s="40"/>
      <c r="E36" s="40"/>
      <c r="F36" s="41"/>
      <c r="G36" s="40"/>
      <c r="H36" s="40"/>
      <c r="I36" s="40"/>
      <c r="J36" s="40"/>
      <c r="K36" s="2"/>
      <c r="L36" s="2"/>
      <c r="M36" s="2"/>
    </row>
    <row r="37" spans="1:13" ht="14.25" customHeight="1">
      <c r="A37" s="2"/>
      <c r="B37" s="37"/>
      <c r="C37" s="38"/>
      <c r="D37" s="40"/>
      <c r="E37" s="40"/>
      <c r="F37" s="41"/>
      <c r="G37" s="40"/>
      <c r="H37" s="40"/>
      <c r="I37" s="40"/>
      <c r="J37" s="40"/>
      <c r="K37" s="2"/>
      <c r="L37" s="2"/>
      <c r="M37" s="2"/>
    </row>
    <row r="38" spans="1:13" ht="14.25" customHeight="1">
      <c r="A38" s="2"/>
      <c r="B38" s="37"/>
      <c r="C38" s="38"/>
      <c r="D38" s="40"/>
      <c r="E38" s="40"/>
      <c r="F38" s="41"/>
      <c r="G38" s="40"/>
      <c r="H38" s="40"/>
      <c r="I38" s="40"/>
      <c r="J38" s="40"/>
      <c r="K38" s="2"/>
      <c r="L38" s="2"/>
      <c r="M38" s="2"/>
    </row>
    <row r="39" spans="1:13" ht="14.25" customHeight="1">
      <c r="A39" s="2"/>
      <c r="B39" s="37"/>
      <c r="C39" s="38"/>
      <c r="D39" s="40"/>
      <c r="E39" s="40"/>
      <c r="F39" s="41"/>
      <c r="G39" s="40"/>
      <c r="H39" s="40"/>
      <c r="I39" s="40"/>
      <c r="J39" s="40"/>
      <c r="K39" s="2"/>
      <c r="L39" s="2"/>
      <c r="M39" s="2"/>
    </row>
    <row r="40" spans="1:13" ht="14.25" customHeight="1">
      <c r="A40" s="2"/>
      <c r="B40" s="37"/>
      <c r="C40" s="38"/>
      <c r="D40" s="40"/>
      <c r="E40" s="40"/>
      <c r="F40" s="41"/>
      <c r="G40" s="40"/>
      <c r="H40" s="40"/>
      <c r="I40" s="40"/>
      <c r="J40" s="40"/>
      <c r="K40" s="2"/>
      <c r="L40" s="2"/>
      <c r="M40" s="2"/>
    </row>
    <row r="41" spans="1:13" ht="14.25" customHeight="1">
      <c r="A41" s="2"/>
      <c r="B41" s="37"/>
      <c r="C41" s="38"/>
      <c r="D41" s="40"/>
      <c r="E41" s="40"/>
      <c r="F41" s="41"/>
      <c r="G41" s="40"/>
      <c r="H41" s="40"/>
      <c r="I41" s="40"/>
      <c r="J41" s="40"/>
      <c r="K41" s="2"/>
      <c r="L41" s="2"/>
      <c r="M41" s="2"/>
    </row>
    <row r="42" spans="1:13" ht="14.25" customHeight="1">
      <c r="A42" s="2"/>
      <c r="B42" s="37"/>
      <c r="C42" s="38"/>
      <c r="D42" s="40"/>
      <c r="E42" s="40"/>
      <c r="F42" s="41"/>
      <c r="G42" s="40"/>
      <c r="H42" s="40"/>
      <c r="I42" s="40"/>
      <c r="J42" s="40"/>
      <c r="K42" s="2"/>
      <c r="L42" s="7"/>
      <c r="M42" s="2"/>
    </row>
    <row r="43" spans="1:13" ht="14.25" customHeight="1">
      <c r="A43" s="2"/>
      <c r="B43" s="37"/>
      <c r="C43" s="38"/>
      <c r="D43" s="40"/>
      <c r="E43" s="40"/>
      <c r="F43" s="41"/>
      <c r="G43" s="40"/>
      <c r="H43" s="40"/>
      <c r="I43" s="40"/>
      <c r="J43" s="40"/>
      <c r="K43" s="2"/>
      <c r="L43" s="2"/>
      <c r="M43" s="2"/>
    </row>
    <row r="44" spans="1:13" ht="14.25" customHeight="1">
      <c r="A44" s="2"/>
      <c r="B44" s="37"/>
      <c r="C44" s="38"/>
      <c r="D44" s="40"/>
      <c r="E44" s="40"/>
      <c r="F44" s="41"/>
      <c r="G44" s="40"/>
      <c r="H44" s="40"/>
      <c r="I44" s="40"/>
      <c r="J44" s="40"/>
      <c r="K44" s="2"/>
      <c r="L44" s="2"/>
      <c r="M44" s="2"/>
    </row>
    <row r="45" spans="1:13" ht="14.25" customHeight="1">
      <c r="A45" s="2"/>
      <c r="B45" s="37"/>
      <c r="C45" s="38"/>
      <c r="D45" s="40"/>
      <c r="E45" s="40"/>
      <c r="F45" s="41"/>
      <c r="G45" s="40"/>
      <c r="H45" s="40"/>
      <c r="I45" s="40"/>
      <c r="J45" s="40"/>
      <c r="K45" s="2"/>
      <c r="L45" s="2"/>
      <c r="M45" s="2"/>
    </row>
    <row r="46" spans="1:13" ht="14.25" customHeight="1">
      <c r="A46" s="2"/>
      <c r="B46" s="37"/>
      <c r="C46" s="38"/>
      <c r="D46" s="40"/>
      <c r="E46" s="40"/>
      <c r="F46" s="41"/>
      <c r="G46" s="40"/>
      <c r="H46" s="40"/>
      <c r="I46" s="40"/>
      <c r="J46" s="40"/>
      <c r="K46" s="2"/>
      <c r="L46" s="2"/>
      <c r="M46" s="2"/>
    </row>
    <row r="47" spans="1:13" ht="14.25" customHeight="1">
      <c r="A47" s="2"/>
      <c r="B47" s="37"/>
      <c r="C47" s="38"/>
      <c r="D47" s="40"/>
      <c r="E47" s="40"/>
      <c r="F47" s="41"/>
      <c r="G47" s="40"/>
      <c r="H47" s="40"/>
      <c r="I47" s="40"/>
      <c r="J47" s="40"/>
      <c r="K47" s="2"/>
      <c r="L47" s="2"/>
      <c r="M47" s="2"/>
    </row>
    <row r="48" spans="1:13" ht="14.25" customHeight="1">
      <c r="A48" s="2"/>
      <c r="B48" s="37"/>
      <c r="C48" s="38"/>
      <c r="D48" s="40"/>
      <c r="E48" s="40"/>
      <c r="F48" s="41"/>
      <c r="G48" s="40"/>
      <c r="H48" s="40"/>
      <c r="I48" s="40"/>
      <c r="J48" s="40"/>
      <c r="K48" s="2"/>
      <c r="L48" s="2"/>
      <c r="M48" s="2"/>
    </row>
    <row r="49" spans="1:13" ht="14.25" customHeight="1">
      <c r="A49" s="2"/>
      <c r="B49" s="37"/>
      <c r="C49" s="38"/>
      <c r="D49" s="40"/>
      <c r="E49" s="40"/>
      <c r="F49" s="41"/>
      <c r="G49" s="40"/>
      <c r="H49" s="40"/>
      <c r="I49" s="40"/>
      <c r="J49" s="40"/>
      <c r="K49" s="2"/>
      <c r="L49" s="2"/>
      <c r="M49" s="2"/>
    </row>
    <row r="50" spans="1:13" ht="14.25" customHeight="1">
      <c r="A50" s="2"/>
      <c r="B50" s="37"/>
      <c r="C50" s="38"/>
      <c r="D50" s="40"/>
      <c r="E50" s="40"/>
      <c r="F50" s="41"/>
      <c r="G50" s="40"/>
      <c r="H50" s="40"/>
      <c r="I50" s="40"/>
      <c r="J50" s="40"/>
      <c r="K50" s="2"/>
      <c r="L50" s="2"/>
      <c r="M50" s="2"/>
    </row>
    <row r="51" spans="1:13" ht="14.25" customHeight="1">
      <c r="A51" s="2"/>
      <c r="B51" s="37"/>
      <c r="C51" s="38"/>
      <c r="D51" s="40"/>
      <c r="E51" s="40"/>
      <c r="F51" s="41"/>
      <c r="G51" s="40"/>
      <c r="H51" s="40"/>
      <c r="I51" s="40"/>
      <c r="J51" s="40"/>
      <c r="K51" s="2"/>
      <c r="L51" s="2"/>
      <c r="M51" s="2"/>
    </row>
    <row r="52" spans="1:13" ht="14.25" customHeight="1">
      <c r="A52" s="2"/>
      <c r="B52" s="37"/>
      <c r="C52" s="38"/>
      <c r="D52" s="40"/>
      <c r="E52" s="40"/>
      <c r="F52" s="41"/>
      <c r="G52" s="40"/>
      <c r="H52" s="40"/>
      <c r="I52" s="40"/>
      <c r="J52" s="40"/>
      <c r="K52" s="2"/>
      <c r="L52" s="2"/>
      <c r="M52" s="2"/>
    </row>
    <row r="53" spans="1:13" ht="14.25" customHeight="1">
      <c r="A53" s="2"/>
      <c r="B53" s="37"/>
      <c r="C53" s="38"/>
      <c r="D53" s="40"/>
      <c r="E53" s="40"/>
      <c r="F53" s="41"/>
      <c r="G53" s="40"/>
      <c r="H53" s="40"/>
      <c r="I53" s="40"/>
      <c r="J53" s="40"/>
      <c r="K53" s="2"/>
      <c r="L53" s="2"/>
      <c r="M53" s="2"/>
    </row>
    <row r="54" spans="1:13" ht="14.25" customHeight="1">
      <c r="A54" s="2"/>
      <c r="B54" s="37"/>
      <c r="C54" s="38"/>
      <c r="D54" s="40"/>
      <c r="E54" s="40"/>
      <c r="F54" s="41"/>
      <c r="G54" s="40"/>
      <c r="H54" s="40"/>
      <c r="I54" s="40"/>
      <c r="J54" s="40"/>
      <c r="K54" s="2"/>
      <c r="L54" s="2"/>
      <c r="M54" s="2"/>
    </row>
    <row r="55" spans="1:13" ht="14.25" customHeight="1">
      <c r="A55" s="2"/>
      <c r="B55" s="37"/>
      <c r="C55" s="38"/>
      <c r="D55" s="40"/>
      <c r="E55" s="40"/>
      <c r="F55" s="41"/>
      <c r="G55" s="40"/>
      <c r="H55" s="40"/>
      <c r="I55" s="40"/>
      <c r="J55" s="40"/>
      <c r="K55" s="2"/>
      <c r="L55" s="2"/>
      <c r="M55" s="2"/>
    </row>
    <row r="56" spans="1:13" ht="14.25" customHeight="1">
      <c r="A56" s="2"/>
      <c r="B56" s="37"/>
      <c r="C56" s="38"/>
      <c r="D56" s="40"/>
      <c r="E56" s="40"/>
      <c r="F56" s="41"/>
      <c r="G56" s="40"/>
      <c r="H56" s="40"/>
      <c r="I56" s="40"/>
      <c r="J56" s="40"/>
      <c r="K56" s="2"/>
      <c r="L56" s="2"/>
      <c r="M56" s="2"/>
    </row>
    <row r="57" spans="1:13" ht="14.25" customHeight="1">
      <c r="A57" s="2"/>
      <c r="B57" s="37"/>
      <c r="C57" s="38"/>
      <c r="D57" s="40"/>
      <c r="E57" s="40"/>
      <c r="F57" s="41"/>
      <c r="G57" s="40"/>
      <c r="H57" s="40"/>
      <c r="I57" s="40"/>
      <c r="J57" s="40"/>
      <c r="K57" s="2"/>
      <c r="L57" s="2"/>
      <c r="M57" s="2"/>
    </row>
    <row r="58" spans="1:13" ht="14.25" customHeight="1">
      <c r="A58" s="2"/>
      <c r="B58" s="37"/>
      <c r="C58" s="38"/>
      <c r="D58" s="40"/>
      <c r="E58" s="40"/>
      <c r="F58" s="41"/>
      <c r="G58" s="40"/>
      <c r="H58" s="40"/>
      <c r="I58" s="40"/>
      <c r="J58" s="40"/>
      <c r="K58" s="2"/>
      <c r="L58" s="2"/>
      <c r="M58" s="2"/>
    </row>
    <row r="59" spans="1:13" ht="14.25" customHeight="1">
      <c r="A59" s="2"/>
      <c r="B59" s="37"/>
      <c r="C59" s="38"/>
      <c r="D59" s="40"/>
      <c r="E59" s="40"/>
      <c r="F59" s="41"/>
      <c r="G59" s="40"/>
      <c r="H59" s="40"/>
      <c r="I59" s="40"/>
      <c r="J59" s="40"/>
      <c r="K59" s="2"/>
      <c r="L59" s="2"/>
      <c r="M59" s="2"/>
    </row>
    <row r="60" spans="1:13" ht="14.25" customHeight="1">
      <c r="A60" s="2"/>
      <c r="B60" s="37"/>
      <c r="C60" s="38"/>
      <c r="D60" s="40"/>
      <c r="E60" s="40"/>
      <c r="F60" s="41"/>
      <c r="G60" s="40"/>
      <c r="H60" s="40"/>
      <c r="I60" s="40"/>
      <c r="J60" s="40"/>
      <c r="K60" s="2"/>
      <c r="L60" s="2"/>
      <c r="M60" s="2"/>
    </row>
    <row r="61" spans="1:13" ht="14.25" customHeight="1">
      <c r="A61" s="2"/>
      <c r="B61" s="37"/>
      <c r="C61" s="38"/>
      <c r="D61" s="40"/>
      <c r="E61" s="40"/>
      <c r="F61" s="41"/>
      <c r="G61" s="40"/>
      <c r="H61" s="40"/>
      <c r="I61" s="40"/>
      <c r="J61" s="40"/>
      <c r="K61" s="2"/>
      <c r="L61" s="2"/>
      <c r="M61" s="2"/>
    </row>
    <row r="62" spans="1:13" ht="14.25" customHeight="1">
      <c r="A62" s="2"/>
      <c r="B62" s="37"/>
      <c r="C62" s="38"/>
      <c r="D62" s="40"/>
      <c r="E62" s="40"/>
      <c r="F62" s="41"/>
      <c r="G62" s="40"/>
      <c r="H62" s="40"/>
      <c r="I62" s="40"/>
      <c r="J62" s="40"/>
      <c r="K62" s="2"/>
      <c r="L62" s="2"/>
      <c r="M62" s="2"/>
    </row>
    <row r="63" spans="1:13" ht="14.25" customHeight="1">
      <c r="A63" s="2"/>
      <c r="B63" s="37"/>
      <c r="C63" s="38"/>
      <c r="D63" s="40"/>
      <c r="E63" s="40"/>
      <c r="F63" s="41"/>
      <c r="G63" s="40"/>
      <c r="H63" s="40"/>
      <c r="I63" s="40"/>
      <c r="J63" s="40"/>
      <c r="K63" s="2"/>
      <c r="L63" s="2"/>
      <c r="M63" s="2"/>
    </row>
    <row r="64" spans="1:13" ht="14.25" customHeight="1">
      <c r="A64" s="2"/>
      <c r="B64" s="37"/>
      <c r="C64" s="38"/>
      <c r="D64" s="40"/>
      <c r="E64" s="40"/>
      <c r="F64" s="41"/>
      <c r="G64" s="40"/>
      <c r="H64" s="40"/>
      <c r="I64" s="40"/>
      <c r="J64" s="40"/>
      <c r="K64" s="2"/>
      <c r="L64" s="2"/>
      <c r="M64" s="2"/>
    </row>
    <row r="65" spans="1:13" ht="14.25" customHeight="1">
      <c r="A65" s="2"/>
      <c r="B65" s="37"/>
      <c r="C65" s="38"/>
      <c r="D65" s="40"/>
      <c r="E65" s="40"/>
      <c r="F65" s="41"/>
      <c r="G65" s="40"/>
      <c r="H65" s="40"/>
      <c r="I65" s="40"/>
      <c r="J65" s="40"/>
      <c r="K65" s="2"/>
      <c r="L65" s="2"/>
      <c r="M65" s="2"/>
    </row>
    <row r="66" spans="1:13" ht="14.25" customHeight="1">
      <c r="A66" s="2"/>
      <c r="B66" s="37"/>
      <c r="C66" s="38"/>
      <c r="D66" s="40"/>
      <c r="E66" s="40"/>
      <c r="F66" s="41"/>
      <c r="G66" s="40"/>
      <c r="H66" s="40"/>
      <c r="I66" s="40"/>
      <c r="J66" s="40"/>
      <c r="K66" s="2"/>
      <c r="L66" s="2"/>
      <c r="M66" s="2"/>
    </row>
    <row r="67" spans="1:13" ht="14.25" customHeight="1">
      <c r="A67" s="2"/>
      <c r="B67" s="37"/>
      <c r="C67" s="38"/>
      <c r="D67" s="40"/>
      <c r="E67" s="40"/>
      <c r="F67" s="41"/>
      <c r="G67" s="40"/>
      <c r="H67" s="40"/>
      <c r="I67" s="40"/>
      <c r="J67" s="40"/>
      <c r="K67" s="2"/>
      <c r="L67" s="2"/>
      <c r="M67" s="2"/>
    </row>
    <row r="68" spans="1:13" ht="14.25" customHeight="1">
      <c r="A68" s="2"/>
      <c r="B68" s="37"/>
      <c r="C68" s="38"/>
      <c r="D68" s="40"/>
      <c r="E68" s="40"/>
      <c r="F68" s="41"/>
      <c r="G68" s="40"/>
      <c r="H68" s="40"/>
      <c r="I68" s="40"/>
      <c r="J68" s="40"/>
      <c r="K68" s="2"/>
      <c r="L68" s="2"/>
      <c r="M68" s="2"/>
    </row>
    <row r="69" spans="1:13" ht="14.25" customHeight="1">
      <c r="A69" s="2"/>
      <c r="B69" s="37"/>
      <c r="C69" s="38"/>
      <c r="D69" s="40"/>
      <c r="E69" s="40"/>
      <c r="F69" s="41"/>
      <c r="G69" s="40"/>
      <c r="H69" s="40"/>
      <c r="I69" s="40"/>
      <c r="J69" s="40"/>
      <c r="K69" s="2"/>
      <c r="L69" s="2"/>
      <c r="M69" s="2"/>
    </row>
    <row r="70" spans="1:13" ht="14.25" customHeight="1">
      <c r="A70" s="2"/>
      <c r="B70" s="37"/>
      <c r="C70" s="38"/>
      <c r="D70" s="40"/>
      <c r="E70" s="40"/>
      <c r="F70" s="41"/>
      <c r="G70" s="40"/>
      <c r="H70" s="40"/>
      <c r="I70" s="40"/>
      <c r="J70" s="40"/>
      <c r="K70" s="2"/>
      <c r="L70" s="2"/>
      <c r="M70" s="2"/>
    </row>
    <row r="71" spans="1:13" ht="14.25" customHeight="1">
      <c r="A71" s="2"/>
      <c r="B71" s="37"/>
      <c r="C71" s="38"/>
      <c r="D71" s="40"/>
      <c r="E71" s="40"/>
      <c r="F71" s="41"/>
      <c r="G71" s="40"/>
      <c r="H71" s="40"/>
      <c r="I71" s="40"/>
      <c r="J71" s="40"/>
      <c r="K71" s="2"/>
      <c r="L71" s="2"/>
      <c r="M71" s="2"/>
    </row>
    <row r="72" spans="1:13" ht="14.25" customHeight="1">
      <c r="A72" s="2"/>
      <c r="B72" s="37"/>
      <c r="C72" s="38"/>
      <c r="D72" s="40"/>
      <c r="E72" s="40"/>
      <c r="F72" s="41"/>
      <c r="G72" s="40"/>
      <c r="H72" s="40"/>
      <c r="I72" s="40"/>
      <c r="J72" s="40"/>
      <c r="K72" s="2"/>
      <c r="L72" s="2"/>
      <c r="M72" s="2"/>
    </row>
    <row r="73" spans="1:13" ht="14.25" customHeight="1">
      <c r="A73" s="2"/>
      <c r="B73" s="37"/>
      <c r="C73" s="38"/>
      <c r="D73" s="40"/>
      <c r="E73" s="40"/>
      <c r="F73" s="41"/>
      <c r="G73" s="40"/>
      <c r="H73" s="40"/>
      <c r="I73" s="40"/>
      <c r="J73" s="40"/>
      <c r="K73" s="2"/>
      <c r="L73" s="2"/>
      <c r="M73" s="2"/>
    </row>
    <row r="74" spans="1:13" ht="14.25" customHeight="1">
      <c r="A74" s="2"/>
      <c r="B74" s="37"/>
      <c r="C74" s="38"/>
      <c r="D74" s="40"/>
      <c r="E74" s="40"/>
      <c r="F74" s="41"/>
      <c r="G74" s="40"/>
      <c r="H74" s="40"/>
      <c r="I74" s="40"/>
      <c r="J74" s="40"/>
      <c r="K74" s="2"/>
      <c r="L74" s="2"/>
      <c r="M74" s="2"/>
    </row>
    <row r="75" spans="1:13" ht="14.25" customHeight="1">
      <c r="A75" s="2"/>
      <c r="B75" s="37"/>
      <c r="C75" s="38"/>
      <c r="D75" s="40"/>
      <c r="E75" s="40"/>
      <c r="F75" s="41"/>
      <c r="G75" s="40"/>
      <c r="H75" s="40"/>
      <c r="I75" s="40"/>
      <c r="J75" s="40"/>
      <c r="K75" s="2"/>
      <c r="L75" s="7"/>
      <c r="M75" s="2"/>
    </row>
    <row r="76" spans="1:13" ht="14.25" customHeight="1">
      <c r="A76" s="2"/>
      <c r="B76" s="37"/>
      <c r="C76" s="38"/>
      <c r="D76" s="40"/>
      <c r="E76" s="40"/>
      <c r="F76" s="41"/>
      <c r="G76" s="40"/>
      <c r="H76" s="40"/>
      <c r="I76" s="40"/>
      <c r="J76" s="40"/>
      <c r="K76" s="2"/>
      <c r="L76" s="2"/>
      <c r="M76" s="2"/>
    </row>
    <row r="77" spans="1:13" ht="14.25" customHeight="1">
      <c r="A77" s="2"/>
      <c r="B77" s="37"/>
      <c r="C77" s="38"/>
      <c r="D77" s="40"/>
      <c r="E77" s="40"/>
      <c r="F77" s="41"/>
      <c r="G77" s="40"/>
      <c r="H77" s="40"/>
      <c r="I77" s="40"/>
      <c r="J77" s="40"/>
      <c r="K77" s="2"/>
      <c r="L77" s="7"/>
      <c r="M77" s="2"/>
    </row>
    <row r="78" spans="1:13" ht="14.25" customHeight="1">
      <c r="A78" s="2"/>
      <c r="B78" s="37"/>
      <c r="C78" s="38"/>
      <c r="D78" s="40"/>
      <c r="E78" s="40"/>
      <c r="F78" s="41"/>
      <c r="G78" s="40"/>
      <c r="H78" s="40"/>
      <c r="I78" s="40"/>
      <c r="J78" s="40"/>
      <c r="K78" s="2"/>
      <c r="L78" s="2"/>
      <c r="M78" s="2"/>
    </row>
    <row r="79" spans="1:13" ht="14.25" customHeight="1">
      <c r="A79" s="2"/>
      <c r="B79" s="37"/>
      <c r="C79" s="38"/>
      <c r="D79" s="40"/>
      <c r="E79" s="40"/>
      <c r="F79" s="41"/>
      <c r="G79" s="40"/>
      <c r="H79" s="40"/>
      <c r="I79" s="40"/>
      <c r="J79" s="40"/>
      <c r="K79" s="2"/>
      <c r="L79" s="2"/>
      <c r="M79" s="2"/>
    </row>
    <row r="80" spans="1:13" ht="14.25" customHeight="1">
      <c r="A80" s="2"/>
      <c r="B80" s="37"/>
      <c r="C80" s="38"/>
      <c r="D80" s="40"/>
      <c r="E80" s="40"/>
      <c r="F80" s="41"/>
      <c r="G80" s="40"/>
      <c r="H80" s="40"/>
      <c r="I80" s="40"/>
      <c r="J80" s="40"/>
      <c r="K80" s="2"/>
      <c r="L80" s="2"/>
      <c r="M80" s="2"/>
    </row>
    <row r="81" spans="1:13" ht="14.25" customHeight="1">
      <c r="A81" s="2"/>
      <c r="B81" s="37"/>
      <c r="C81" s="38"/>
      <c r="D81" s="40"/>
      <c r="E81" s="40"/>
      <c r="F81" s="41"/>
      <c r="G81" s="40"/>
      <c r="H81" s="40"/>
      <c r="I81" s="40"/>
      <c r="J81" s="40"/>
      <c r="K81" s="2"/>
      <c r="L81" s="2"/>
      <c r="M81" s="2"/>
    </row>
    <row r="82" spans="1:13" ht="14.25" customHeight="1">
      <c r="A82" s="2"/>
      <c r="B82" s="37"/>
      <c r="C82" s="38"/>
      <c r="D82" s="40"/>
      <c r="E82" s="40"/>
      <c r="F82" s="41"/>
      <c r="G82" s="40"/>
      <c r="H82" s="40"/>
      <c r="I82" s="40"/>
      <c r="J82" s="40"/>
      <c r="K82" s="2"/>
      <c r="L82" s="2"/>
      <c r="M82" s="2"/>
    </row>
    <row r="83" spans="1:13" ht="14.25" customHeight="1">
      <c r="A83" s="2"/>
      <c r="B83" s="37"/>
      <c r="C83" s="38"/>
      <c r="D83" s="40"/>
      <c r="E83" s="40"/>
      <c r="F83" s="41"/>
      <c r="G83" s="40"/>
      <c r="H83" s="40"/>
      <c r="I83" s="40"/>
      <c r="J83" s="40"/>
      <c r="K83" s="2"/>
      <c r="L83" s="2"/>
      <c r="M83" s="2"/>
    </row>
    <row r="84" spans="1:13" ht="14.25" customHeight="1">
      <c r="A84" s="2"/>
      <c r="B84" s="37"/>
      <c r="C84" s="38"/>
      <c r="D84" s="40"/>
      <c r="E84" s="40"/>
      <c r="F84" s="41"/>
      <c r="G84" s="40"/>
      <c r="H84" s="40"/>
      <c r="I84" s="40"/>
      <c r="J84" s="40"/>
      <c r="K84" s="2"/>
      <c r="L84" s="2"/>
      <c r="M84" s="2"/>
    </row>
    <row r="85" spans="1:13" ht="14.25" customHeight="1">
      <c r="A85" s="2"/>
      <c r="B85" s="37"/>
      <c r="C85" s="38"/>
      <c r="D85" s="40"/>
      <c r="E85" s="40"/>
      <c r="F85" s="41"/>
      <c r="G85" s="40"/>
      <c r="H85" s="40"/>
      <c r="I85" s="40"/>
      <c r="J85" s="40"/>
      <c r="K85" s="2"/>
      <c r="L85" s="2"/>
      <c r="M85" s="2"/>
    </row>
    <row r="86" spans="1:13" ht="14.25" customHeight="1">
      <c r="A86" s="2"/>
      <c r="B86" s="37"/>
      <c r="C86" s="38"/>
      <c r="D86" s="40"/>
      <c r="E86" s="40"/>
      <c r="F86" s="41"/>
      <c r="G86" s="40"/>
      <c r="H86" s="40"/>
      <c r="I86" s="40"/>
      <c r="J86" s="40"/>
      <c r="K86" s="2"/>
      <c r="L86" s="2"/>
      <c r="M86" s="2"/>
    </row>
    <row r="87" spans="1:13" ht="14.25" customHeight="1">
      <c r="A87" s="2"/>
      <c r="B87" s="37"/>
      <c r="C87" s="38"/>
      <c r="D87" s="40"/>
      <c r="E87" s="40"/>
      <c r="F87" s="41"/>
      <c r="G87" s="40"/>
      <c r="H87" s="40"/>
      <c r="I87" s="40"/>
      <c r="J87" s="40"/>
      <c r="K87" s="2"/>
      <c r="L87" s="2"/>
      <c r="M87" s="2"/>
    </row>
    <row r="88" spans="1:13" ht="14.25" customHeight="1">
      <c r="A88" s="2"/>
      <c r="B88" s="37"/>
      <c r="C88" s="38"/>
      <c r="D88" s="40"/>
      <c r="E88" s="40"/>
      <c r="F88" s="41"/>
      <c r="G88" s="40"/>
      <c r="H88" s="40"/>
      <c r="I88" s="40"/>
      <c r="J88" s="40"/>
      <c r="K88" s="2"/>
      <c r="L88" s="2"/>
      <c r="M88" s="2"/>
    </row>
    <row r="89" spans="1:13" ht="14.25" customHeight="1">
      <c r="A89" s="2"/>
      <c r="B89" s="37"/>
      <c r="C89" s="38"/>
      <c r="D89" s="40"/>
      <c r="E89" s="40"/>
      <c r="F89" s="41"/>
      <c r="G89" s="40"/>
      <c r="H89" s="40"/>
      <c r="I89" s="40"/>
      <c r="J89" s="40"/>
      <c r="K89" s="2"/>
      <c r="L89" s="2"/>
      <c r="M89" s="2"/>
    </row>
    <row r="90" spans="1:13" ht="14.25" customHeight="1">
      <c r="A90" s="2"/>
      <c r="B90" s="37"/>
      <c r="C90" s="38"/>
      <c r="D90" s="40"/>
      <c r="E90" s="40"/>
      <c r="F90" s="41"/>
      <c r="G90" s="40"/>
      <c r="H90" s="40"/>
      <c r="I90" s="40"/>
      <c r="J90" s="40"/>
      <c r="K90" s="2"/>
      <c r="L90" s="2"/>
      <c r="M90" s="2"/>
    </row>
    <row r="91" spans="1:13" ht="14.25" customHeight="1">
      <c r="A91" s="2"/>
      <c r="B91" s="37"/>
      <c r="C91" s="38"/>
      <c r="D91" s="40"/>
      <c r="E91" s="40"/>
      <c r="F91" s="41"/>
      <c r="G91" s="40"/>
      <c r="H91" s="40"/>
      <c r="I91" s="40"/>
      <c r="J91" s="40"/>
      <c r="K91" s="2"/>
      <c r="L91" s="2"/>
      <c r="M91" s="2"/>
    </row>
    <row r="92" spans="1:13" ht="14.25" customHeight="1">
      <c r="A92" s="2"/>
      <c r="B92" s="37"/>
      <c r="C92" s="38"/>
      <c r="D92" s="40"/>
      <c r="E92" s="40"/>
      <c r="F92" s="41"/>
      <c r="G92" s="40"/>
      <c r="H92" s="40"/>
      <c r="I92" s="40"/>
      <c r="J92" s="40"/>
      <c r="K92" s="2"/>
      <c r="L92" s="2"/>
      <c r="M92" s="2"/>
    </row>
    <row r="93" spans="1:13" ht="14.25" customHeight="1">
      <c r="A93" s="2"/>
      <c r="B93" s="37"/>
      <c r="C93" s="38"/>
      <c r="D93" s="40"/>
      <c r="E93" s="40"/>
      <c r="F93" s="41"/>
      <c r="G93" s="40"/>
      <c r="H93" s="40"/>
      <c r="I93" s="40"/>
      <c r="J93" s="40"/>
      <c r="K93" s="2"/>
      <c r="L93" s="2"/>
      <c r="M93" s="2"/>
    </row>
    <row r="94" spans="1:13" ht="14.25" customHeight="1">
      <c r="A94" s="2"/>
      <c r="B94" s="37"/>
      <c r="C94" s="38"/>
      <c r="D94" s="40"/>
      <c r="E94" s="40"/>
      <c r="F94" s="41"/>
      <c r="G94" s="40"/>
      <c r="H94" s="40"/>
      <c r="I94" s="40"/>
      <c r="J94" s="40"/>
      <c r="K94" s="2"/>
      <c r="L94" s="2"/>
      <c r="M94" s="2"/>
    </row>
    <row r="95" spans="1:13" ht="14.25" customHeight="1">
      <c r="A95" s="2"/>
      <c r="B95" s="37"/>
      <c r="C95" s="38"/>
      <c r="D95" s="40"/>
      <c r="E95" s="40"/>
      <c r="F95" s="41"/>
      <c r="G95" s="40"/>
      <c r="H95" s="40"/>
      <c r="I95" s="40"/>
      <c r="J95" s="40"/>
      <c r="K95" s="2"/>
      <c r="L95" s="2"/>
      <c r="M95" s="2"/>
    </row>
    <row r="96" spans="1:13" ht="14.25" customHeight="1">
      <c r="A96" s="2"/>
      <c r="B96" s="37"/>
      <c r="C96" s="38"/>
      <c r="D96" s="40"/>
      <c r="E96" s="40"/>
      <c r="F96" s="41"/>
      <c r="G96" s="40"/>
      <c r="H96" s="40"/>
      <c r="I96" s="40"/>
      <c r="J96" s="40"/>
      <c r="K96" s="2"/>
      <c r="L96" s="2"/>
      <c r="M96" s="2"/>
    </row>
    <row r="97" spans="1:13" ht="14.25" customHeight="1">
      <c r="A97" s="2"/>
      <c r="B97" s="37"/>
      <c r="C97" s="38"/>
      <c r="D97" s="40"/>
      <c r="E97" s="40"/>
      <c r="F97" s="41"/>
      <c r="G97" s="40"/>
      <c r="H97" s="40"/>
      <c r="I97" s="40"/>
      <c r="J97" s="40"/>
      <c r="K97" s="2"/>
      <c r="L97" s="2"/>
      <c r="M97" s="2"/>
    </row>
    <row r="98" spans="1:13" ht="14.25" customHeight="1">
      <c r="A98" s="2"/>
      <c r="B98" s="37"/>
      <c r="C98" s="38"/>
      <c r="D98" s="40"/>
      <c r="E98" s="40"/>
      <c r="F98" s="41"/>
      <c r="G98" s="40"/>
      <c r="H98" s="40"/>
      <c r="I98" s="40"/>
      <c r="J98" s="40"/>
      <c r="K98" s="2"/>
      <c r="L98" s="2"/>
      <c r="M98" s="2"/>
    </row>
    <row r="99" spans="1:13" ht="14.25" customHeight="1">
      <c r="A99" s="2"/>
      <c r="B99" s="37"/>
      <c r="C99" s="38"/>
      <c r="D99" s="40"/>
      <c r="E99" s="40"/>
      <c r="F99" s="41"/>
      <c r="G99" s="40"/>
      <c r="H99" s="40"/>
      <c r="I99" s="40"/>
      <c r="J99" s="40"/>
      <c r="K99" s="2"/>
      <c r="L99" s="2"/>
      <c r="M99" s="2"/>
    </row>
    <row r="100" spans="1:13" ht="14.25" customHeight="1">
      <c r="A100" s="2"/>
      <c r="B100" s="37"/>
      <c r="C100" s="38"/>
      <c r="D100" s="40"/>
      <c r="E100" s="40"/>
      <c r="F100" s="41"/>
      <c r="G100" s="40"/>
      <c r="H100" s="40"/>
      <c r="I100" s="40"/>
      <c r="J100" s="40"/>
      <c r="K100" s="2"/>
      <c r="L100" s="2"/>
      <c r="M100" s="2"/>
    </row>
    <row r="101" spans="1:13" ht="14.25" customHeight="1">
      <c r="A101" s="2"/>
      <c r="B101" s="37"/>
      <c r="C101" s="38"/>
      <c r="D101" s="40"/>
      <c r="E101" s="40"/>
      <c r="F101" s="41"/>
      <c r="G101" s="40"/>
      <c r="H101" s="40"/>
      <c r="I101" s="40"/>
      <c r="J101" s="40"/>
      <c r="K101" s="2"/>
      <c r="L101" s="2"/>
      <c r="M101" s="2"/>
    </row>
    <row r="102" spans="1:13" ht="14.25" customHeight="1">
      <c r="A102" s="2"/>
      <c r="B102" s="37"/>
      <c r="C102" s="38"/>
      <c r="D102" s="40"/>
      <c r="E102" s="40"/>
      <c r="F102" s="41"/>
      <c r="G102" s="40"/>
      <c r="H102" s="40"/>
      <c r="I102" s="40"/>
      <c r="J102" s="40"/>
      <c r="K102" s="2"/>
      <c r="L102" s="2"/>
      <c r="M102" s="2"/>
    </row>
    <row r="103" spans="1:13" ht="14.25" customHeight="1">
      <c r="A103" s="2"/>
      <c r="B103" s="37"/>
      <c r="C103" s="38"/>
      <c r="D103" s="40"/>
      <c r="E103" s="40"/>
      <c r="F103" s="41"/>
      <c r="G103" s="40"/>
      <c r="H103" s="40"/>
      <c r="I103" s="40"/>
      <c r="J103" s="40"/>
      <c r="K103" s="2"/>
      <c r="L103" s="2"/>
      <c r="M103" s="2"/>
    </row>
    <row r="104" spans="1:13" ht="14.25" customHeight="1">
      <c r="A104" s="2"/>
      <c r="B104" s="37"/>
      <c r="C104" s="38"/>
      <c r="D104" s="40"/>
      <c r="E104" s="40"/>
      <c r="F104" s="41"/>
      <c r="G104" s="40"/>
      <c r="H104" s="40"/>
      <c r="I104" s="40"/>
      <c r="J104" s="40"/>
      <c r="K104" s="2"/>
      <c r="L104" s="2"/>
      <c r="M104" s="2"/>
    </row>
    <row r="105" spans="1:13" ht="14.25" customHeight="1">
      <c r="A105" s="2"/>
      <c r="B105" s="37"/>
      <c r="C105" s="38"/>
      <c r="D105" s="40"/>
      <c r="E105" s="40"/>
      <c r="F105" s="41"/>
      <c r="G105" s="40"/>
      <c r="H105" s="40"/>
      <c r="I105" s="40"/>
      <c r="J105" s="40"/>
      <c r="K105" s="2"/>
      <c r="L105" s="2"/>
      <c r="M105" s="2"/>
    </row>
    <row r="106" spans="1:13" ht="14.25" customHeight="1">
      <c r="A106" s="2"/>
      <c r="B106" s="37"/>
      <c r="C106" s="38"/>
      <c r="D106" s="40"/>
      <c r="E106" s="40"/>
      <c r="F106" s="41"/>
      <c r="G106" s="40"/>
      <c r="H106" s="40"/>
      <c r="I106" s="40"/>
      <c r="J106" s="40"/>
      <c r="K106" s="2"/>
      <c r="L106" s="2"/>
      <c r="M106" s="2"/>
    </row>
    <row r="107" spans="1:13" ht="14.25" customHeight="1">
      <c r="A107" s="2"/>
      <c r="B107" s="37"/>
      <c r="C107" s="38"/>
      <c r="D107" s="40"/>
      <c r="E107" s="40"/>
      <c r="F107" s="41"/>
      <c r="G107" s="40"/>
      <c r="H107" s="40"/>
      <c r="I107" s="40"/>
      <c r="J107" s="40"/>
      <c r="K107" s="2"/>
      <c r="L107" s="2"/>
      <c r="M107" s="2"/>
    </row>
    <row r="108" spans="1:13" ht="14.25" customHeight="1">
      <c r="A108" s="2"/>
      <c r="B108" s="37"/>
      <c r="C108" s="38"/>
      <c r="D108" s="40"/>
      <c r="E108" s="40"/>
      <c r="F108" s="41"/>
      <c r="G108" s="40"/>
      <c r="H108" s="40"/>
      <c r="I108" s="40"/>
      <c r="J108" s="40"/>
      <c r="K108" s="2"/>
      <c r="L108" s="2"/>
      <c r="M108" s="2"/>
    </row>
    <row r="109" spans="1:13" ht="14.25" customHeight="1">
      <c r="A109" s="2"/>
      <c r="B109" s="37"/>
      <c r="C109" s="38"/>
      <c r="D109" s="40"/>
      <c r="E109" s="40"/>
      <c r="F109" s="41"/>
      <c r="G109" s="40"/>
      <c r="H109" s="40"/>
      <c r="I109" s="40"/>
      <c r="J109" s="40"/>
      <c r="K109" s="2"/>
      <c r="L109" s="2"/>
      <c r="M109" s="2"/>
    </row>
    <row r="110" spans="1:13" ht="14.25" customHeight="1">
      <c r="A110" s="2"/>
      <c r="B110" s="37"/>
      <c r="C110" s="38"/>
      <c r="D110" s="40"/>
      <c r="E110" s="40"/>
      <c r="F110" s="41"/>
      <c r="G110" s="40"/>
      <c r="H110" s="40"/>
      <c r="I110" s="40"/>
      <c r="J110" s="40"/>
      <c r="K110" s="2"/>
      <c r="L110" s="2"/>
      <c r="M110" s="2"/>
    </row>
    <row r="111" spans="1:13" ht="14.25" customHeight="1">
      <c r="A111" s="2"/>
      <c r="B111" s="37"/>
      <c r="C111" s="38"/>
      <c r="D111" s="40"/>
      <c r="E111" s="40"/>
      <c r="F111" s="41"/>
      <c r="G111" s="40"/>
      <c r="H111" s="40"/>
      <c r="I111" s="40"/>
      <c r="J111" s="40"/>
      <c r="K111" s="2"/>
      <c r="L111" s="2"/>
      <c r="M111" s="2"/>
    </row>
    <row r="112" spans="1:13" ht="14.25" customHeight="1">
      <c r="A112" s="2"/>
      <c r="B112" s="37"/>
      <c r="C112" s="38"/>
      <c r="D112" s="40"/>
      <c r="E112" s="40"/>
      <c r="F112" s="41"/>
      <c r="G112" s="40"/>
      <c r="H112" s="40"/>
      <c r="I112" s="40"/>
      <c r="J112" s="40"/>
      <c r="K112" s="2"/>
      <c r="L112" s="2"/>
      <c r="M112" s="2"/>
    </row>
    <row r="113" spans="1:13" ht="14.25" customHeight="1">
      <c r="A113" s="2"/>
      <c r="B113" s="37"/>
      <c r="C113" s="38"/>
      <c r="D113" s="40"/>
      <c r="E113" s="40"/>
      <c r="F113" s="41"/>
      <c r="G113" s="40"/>
      <c r="H113" s="40"/>
      <c r="I113" s="40"/>
      <c r="J113" s="40"/>
      <c r="K113" s="2"/>
      <c r="L113" s="2"/>
      <c r="M113" s="2"/>
    </row>
    <row r="114" spans="1:13" ht="14.25" customHeight="1">
      <c r="A114" s="2"/>
      <c r="B114" s="37"/>
      <c r="C114" s="38"/>
      <c r="D114" s="40"/>
      <c r="E114" s="40"/>
      <c r="F114" s="41"/>
      <c r="G114" s="40"/>
      <c r="H114" s="40"/>
      <c r="I114" s="40"/>
      <c r="J114" s="40"/>
      <c r="K114" s="2"/>
      <c r="L114" s="2"/>
      <c r="M114" s="2"/>
    </row>
    <row r="115" spans="1:13" ht="14.25" customHeight="1">
      <c r="A115" s="2"/>
      <c r="B115" s="37"/>
      <c r="C115" s="38"/>
      <c r="D115" s="40"/>
      <c r="E115" s="40"/>
      <c r="F115" s="41"/>
      <c r="G115" s="40"/>
      <c r="H115" s="40"/>
      <c r="I115" s="40"/>
      <c r="J115" s="40"/>
      <c r="K115" s="2"/>
      <c r="L115" s="2"/>
      <c r="M115" s="2"/>
    </row>
    <row r="116" spans="1:13" ht="14.25" customHeight="1">
      <c r="A116" s="2"/>
      <c r="B116" s="37"/>
      <c r="C116" s="38"/>
      <c r="D116" s="40"/>
      <c r="E116" s="40"/>
      <c r="F116" s="41"/>
      <c r="G116" s="40"/>
      <c r="H116" s="40"/>
      <c r="I116" s="40"/>
      <c r="J116" s="40"/>
      <c r="K116" s="2"/>
      <c r="L116" s="2"/>
      <c r="M116" s="2"/>
    </row>
    <row r="117" spans="1:13" ht="14.25" customHeight="1">
      <c r="A117" s="2"/>
      <c r="B117" s="37"/>
      <c r="C117" s="38"/>
      <c r="D117" s="40"/>
      <c r="E117" s="40"/>
      <c r="F117" s="41"/>
      <c r="G117" s="40"/>
      <c r="H117" s="40"/>
      <c r="I117" s="40"/>
      <c r="J117" s="40"/>
      <c r="K117" s="2"/>
      <c r="L117" s="2"/>
      <c r="M117" s="2"/>
    </row>
    <row r="118" spans="1:13" ht="14.25" customHeight="1">
      <c r="A118" s="2"/>
      <c r="B118" s="37"/>
      <c r="C118" s="38"/>
      <c r="D118" s="40"/>
      <c r="E118" s="40"/>
      <c r="F118" s="41"/>
      <c r="G118" s="40"/>
      <c r="H118" s="40"/>
      <c r="I118" s="40"/>
      <c r="J118" s="40"/>
      <c r="K118" s="2"/>
      <c r="L118" s="2"/>
      <c r="M118" s="2"/>
    </row>
    <row r="119" spans="1:13" ht="14.25" customHeight="1">
      <c r="A119" s="2"/>
      <c r="B119" s="37"/>
      <c r="C119" s="38"/>
      <c r="D119" s="40"/>
      <c r="E119" s="40"/>
      <c r="F119" s="41"/>
      <c r="G119" s="40"/>
      <c r="H119" s="40"/>
      <c r="I119" s="40"/>
      <c r="J119" s="40"/>
      <c r="K119" s="2"/>
      <c r="L119" s="2"/>
      <c r="M119" s="2"/>
    </row>
    <row r="120" spans="1:13" ht="14.25" customHeight="1">
      <c r="A120" s="2"/>
      <c r="B120" s="37"/>
      <c r="C120" s="38"/>
      <c r="D120" s="40"/>
      <c r="E120" s="40"/>
      <c r="F120" s="41"/>
      <c r="G120" s="40"/>
      <c r="H120" s="40"/>
      <c r="I120" s="40"/>
      <c r="J120" s="40"/>
      <c r="K120" s="2"/>
      <c r="L120" s="2"/>
      <c r="M120" s="2"/>
    </row>
    <row r="121" spans="1:13" ht="14.25" customHeight="1">
      <c r="A121" s="2"/>
      <c r="B121" s="37"/>
      <c r="C121" s="38"/>
      <c r="D121" s="40"/>
      <c r="E121" s="40"/>
      <c r="F121" s="41"/>
      <c r="G121" s="40"/>
      <c r="H121" s="40"/>
      <c r="I121" s="40"/>
      <c r="J121" s="40"/>
      <c r="K121" s="2"/>
      <c r="L121" s="2"/>
      <c r="M121" s="2"/>
    </row>
    <row r="122" spans="1:13" ht="14.25" customHeight="1">
      <c r="A122" s="2"/>
      <c r="B122" s="37"/>
      <c r="C122" s="38"/>
      <c r="D122" s="40"/>
      <c r="E122" s="40"/>
      <c r="F122" s="41"/>
      <c r="G122" s="40"/>
      <c r="H122" s="40"/>
      <c r="I122" s="40"/>
      <c r="J122" s="40"/>
      <c r="K122" s="2"/>
      <c r="L122" s="2"/>
      <c r="M122" s="2"/>
    </row>
    <row r="123" spans="1:13" ht="14.25" customHeight="1">
      <c r="A123" s="2"/>
      <c r="B123" s="37"/>
      <c r="C123" s="38"/>
      <c r="D123" s="40"/>
      <c r="E123" s="40"/>
      <c r="F123" s="41"/>
      <c r="G123" s="40"/>
      <c r="H123" s="40"/>
      <c r="I123" s="40"/>
      <c r="J123" s="40"/>
      <c r="K123" s="2"/>
      <c r="L123" s="2"/>
      <c r="M123" s="2"/>
    </row>
    <row r="124" spans="1:13" ht="14.25" customHeight="1">
      <c r="A124" s="2"/>
      <c r="B124" s="37"/>
      <c r="C124" s="38"/>
      <c r="D124" s="40"/>
      <c r="E124" s="40"/>
      <c r="F124" s="41"/>
      <c r="G124" s="40"/>
      <c r="H124" s="40"/>
      <c r="I124" s="40"/>
      <c r="J124" s="40"/>
      <c r="K124" s="2"/>
      <c r="L124" s="2"/>
      <c r="M124" s="2"/>
    </row>
    <row r="125" spans="1:13" ht="14.25" customHeight="1">
      <c r="A125" s="2"/>
      <c r="B125" s="37"/>
      <c r="C125" s="38"/>
      <c r="D125" s="40"/>
      <c r="E125" s="40"/>
      <c r="F125" s="41"/>
      <c r="G125" s="40"/>
      <c r="H125" s="40"/>
      <c r="I125" s="40"/>
      <c r="J125" s="40"/>
      <c r="K125" s="2"/>
      <c r="L125" s="2"/>
      <c r="M125" s="2"/>
    </row>
    <row r="126" spans="1:13" ht="14.25" customHeight="1">
      <c r="A126" s="2"/>
      <c r="B126" s="37"/>
      <c r="C126" s="38"/>
      <c r="D126" s="40"/>
      <c r="E126" s="40"/>
      <c r="F126" s="41"/>
      <c r="G126" s="40"/>
      <c r="H126" s="40"/>
      <c r="I126" s="40"/>
      <c r="J126" s="40"/>
      <c r="K126" s="2"/>
      <c r="L126" s="2"/>
      <c r="M126" s="2"/>
    </row>
    <row r="127" spans="1:13" ht="14.25" customHeight="1">
      <c r="A127" s="2"/>
      <c r="B127" s="37"/>
      <c r="C127" s="38"/>
      <c r="D127" s="40"/>
      <c r="E127" s="40"/>
      <c r="F127" s="41"/>
      <c r="G127" s="40"/>
      <c r="H127" s="40"/>
      <c r="I127" s="40"/>
      <c r="J127" s="40"/>
      <c r="K127" s="2"/>
      <c r="L127" s="2"/>
      <c r="M127" s="2"/>
    </row>
    <row r="128" spans="1:13" ht="14.25" customHeight="1">
      <c r="A128" s="2"/>
      <c r="B128" s="37"/>
      <c r="C128" s="38"/>
      <c r="D128" s="40"/>
      <c r="E128" s="40"/>
      <c r="F128" s="41"/>
      <c r="G128" s="40"/>
      <c r="H128" s="40"/>
      <c r="I128" s="40"/>
      <c r="J128" s="40"/>
      <c r="K128" s="2"/>
      <c r="L128" s="2"/>
      <c r="M128" s="2"/>
    </row>
    <row r="129" spans="1:13" ht="14.25" customHeight="1">
      <c r="A129" s="2"/>
      <c r="B129" s="37"/>
      <c r="C129" s="38"/>
      <c r="D129" s="40"/>
      <c r="E129" s="40"/>
      <c r="F129" s="41"/>
      <c r="G129" s="40"/>
      <c r="H129" s="40"/>
      <c r="I129" s="40"/>
      <c r="J129" s="40"/>
      <c r="K129" s="2"/>
      <c r="L129" s="2"/>
      <c r="M129" s="2"/>
    </row>
    <row r="130" spans="1:13" ht="14.25" customHeight="1">
      <c r="A130" s="2"/>
      <c r="B130" s="37"/>
      <c r="C130" s="38"/>
      <c r="D130" s="40"/>
      <c r="E130" s="40"/>
      <c r="F130" s="41"/>
      <c r="G130" s="40"/>
      <c r="H130" s="40"/>
      <c r="I130" s="40"/>
      <c r="J130" s="40"/>
      <c r="K130" s="2"/>
      <c r="L130" s="2"/>
      <c r="M130" s="2"/>
    </row>
    <row r="131" spans="1:13" ht="14.25" customHeight="1">
      <c r="A131" s="2"/>
      <c r="B131" s="37"/>
      <c r="C131" s="38"/>
      <c r="D131" s="40"/>
      <c r="E131" s="40"/>
      <c r="F131" s="41"/>
      <c r="G131" s="40"/>
      <c r="H131" s="40"/>
      <c r="I131" s="40"/>
      <c r="J131" s="40"/>
      <c r="K131" s="2"/>
      <c r="L131" s="2"/>
      <c r="M131" s="2"/>
    </row>
    <row r="132" spans="1:13" ht="14.25" customHeight="1">
      <c r="A132" s="2"/>
      <c r="B132" s="37"/>
      <c r="C132" s="38"/>
      <c r="D132" s="40"/>
      <c r="E132" s="40"/>
      <c r="F132" s="41"/>
      <c r="G132" s="40"/>
      <c r="H132" s="40"/>
      <c r="I132" s="40"/>
      <c r="J132" s="40"/>
      <c r="K132" s="2"/>
      <c r="L132" s="2"/>
      <c r="M132" s="2"/>
    </row>
    <row r="133" spans="1:13" ht="14.25" customHeight="1">
      <c r="A133" s="2"/>
      <c r="B133" s="37"/>
      <c r="C133" s="38"/>
      <c r="D133" s="40"/>
      <c r="E133" s="40"/>
      <c r="F133" s="41"/>
      <c r="G133" s="40"/>
      <c r="H133" s="40"/>
      <c r="I133" s="40"/>
      <c r="J133" s="40"/>
      <c r="K133" s="2"/>
      <c r="L133" s="2"/>
      <c r="M133" s="2"/>
    </row>
    <row r="134" spans="1:13" ht="14.25" customHeight="1">
      <c r="A134" s="2"/>
      <c r="B134" s="37"/>
      <c r="C134" s="38"/>
      <c r="D134" s="40"/>
      <c r="E134" s="40"/>
      <c r="F134" s="41"/>
      <c r="G134" s="40"/>
      <c r="H134" s="40"/>
      <c r="I134" s="40"/>
      <c r="J134" s="40"/>
      <c r="K134" s="2"/>
      <c r="L134" s="2"/>
      <c r="M134" s="2"/>
    </row>
    <row r="135" spans="1:13" ht="14.25" customHeight="1">
      <c r="A135" s="2"/>
      <c r="B135" s="37"/>
      <c r="C135" s="38"/>
      <c r="D135" s="40"/>
      <c r="E135" s="40"/>
      <c r="F135" s="41"/>
      <c r="G135" s="40"/>
      <c r="H135" s="40"/>
      <c r="I135" s="40"/>
      <c r="J135" s="40"/>
      <c r="K135" s="2"/>
      <c r="L135" s="2"/>
      <c r="M135" s="2"/>
    </row>
    <row r="136" spans="1:13" ht="14.25" customHeight="1">
      <c r="A136" s="2"/>
      <c r="B136" s="37"/>
      <c r="C136" s="38"/>
      <c r="D136" s="40"/>
      <c r="E136" s="40"/>
      <c r="F136" s="41"/>
      <c r="G136" s="40"/>
      <c r="H136" s="40"/>
      <c r="I136" s="40"/>
      <c r="J136" s="40"/>
      <c r="K136" s="2"/>
      <c r="L136" s="2"/>
      <c r="M136" s="2"/>
    </row>
    <row r="137" spans="1:13" ht="14.25" customHeight="1">
      <c r="A137" s="2"/>
      <c r="B137" s="37"/>
      <c r="C137" s="38"/>
      <c r="D137" s="40"/>
      <c r="E137" s="40"/>
      <c r="F137" s="41"/>
      <c r="G137" s="40"/>
      <c r="H137" s="40"/>
      <c r="I137" s="40"/>
      <c r="J137" s="40"/>
      <c r="K137" s="2"/>
      <c r="L137" s="2"/>
      <c r="M137" s="2"/>
    </row>
    <row r="138" spans="1:13" ht="14.25" customHeight="1">
      <c r="A138" s="2"/>
      <c r="B138" s="37"/>
      <c r="C138" s="38"/>
      <c r="D138" s="40"/>
      <c r="E138" s="40"/>
      <c r="F138" s="41"/>
      <c r="G138" s="40"/>
      <c r="H138" s="40"/>
      <c r="I138" s="40"/>
      <c r="J138" s="40"/>
      <c r="K138" s="2"/>
      <c r="L138" s="2"/>
      <c r="M138" s="2"/>
    </row>
    <row r="139" spans="1:13" ht="14.25" customHeight="1">
      <c r="A139" s="2"/>
      <c r="B139" s="37"/>
      <c r="C139" s="38"/>
      <c r="D139" s="40"/>
      <c r="E139" s="40"/>
      <c r="F139" s="41"/>
      <c r="G139" s="40"/>
      <c r="H139" s="40"/>
      <c r="I139" s="40"/>
      <c r="J139" s="40"/>
      <c r="K139" s="2"/>
      <c r="L139" s="2"/>
      <c r="M139" s="2"/>
    </row>
    <row r="140" spans="1:13" ht="14.25" customHeight="1">
      <c r="A140" s="2"/>
      <c r="B140" s="37"/>
      <c r="C140" s="38"/>
      <c r="D140" s="40"/>
      <c r="E140" s="40"/>
      <c r="F140" s="41"/>
      <c r="G140" s="40"/>
      <c r="H140" s="40"/>
      <c r="I140" s="40"/>
      <c r="J140" s="40"/>
      <c r="K140" s="2"/>
      <c r="L140" s="2"/>
      <c r="M140" s="2"/>
    </row>
    <row r="141" spans="1:13" ht="14.25" customHeight="1">
      <c r="A141" s="2"/>
      <c r="B141" s="37"/>
      <c r="C141" s="38"/>
      <c r="D141" s="40"/>
      <c r="E141" s="40"/>
      <c r="F141" s="41"/>
      <c r="G141" s="40"/>
      <c r="H141" s="40"/>
      <c r="I141" s="40"/>
      <c r="J141" s="40"/>
      <c r="K141" s="2"/>
      <c r="L141" s="2"/>
      <c r="M141" s="2"/>
    </row>
    <row r="142" spans="1:13" ht="14.25" customHeight="1">
      <c r="A142" s="2"/>
      <c r="B142" s="37"/>
      <c r="C142" s="38"/>
      <c r="D142" s="40"/>
      <c r="E142" s="40"/>
      <c r="F142" s="41"/>
      <c r="G142" s="40"/>
      <c r="H142" s="40"/>
      <c r="I142" s="40"/>
      <c r="J142" s="40"/>
      <c r="K142" s="2"/>
      <c r="L142" s="2"/>
      <c r="M142" s="2"/>
    </row>
    <row r="143" spans="1:13" ht="14.25" customHeight="1">
      <c r="A143" s="2"/>
      <c r="B143" s="37"/>
      <c r="C143" s="38"/>
      <c r="D143" s="40"/>
      <c r="E143" s="40"/>
      <c r="F143" s="41"/>
      <c r="G143" s="40"/>
      <c r="H143" s="40"/>
      <c r="I143" s="40"/>
      <c r="J143" s="40"/>
      <c r="K143" s="2"/>
      <c r="L143" s="2"/>
      <c r="M143" s="2"/>
    </row>
    <row r="144" spans="1:13" ht="14.25" customHeight="1">
      <c r="A144" s="2"/>
      <c r="B144" s="37"/>
      <c r="C144" s="38"/>
      <c r="D144" s="40"/>
      <c r="E144" s="40"/>
      <c r="F144" s="41"/>
      <c r="G144" s="40"/>
      <c r="H144" s="40"/>
      <c r="I144" s="40"/>
      <c r="J144" s="40"/>
      <c r="K144" s="2"/>
      <c r="L144" s="2"/>
      <c r="M144" s="2"/>
    </row>
    <row r="145" spans="1:13" ht="14.25" customHeight="1">
      <c r="A145" s="2"/>
      <c r="B145" s="37"/>
      <c r="C145" s="37"/>
      <c r="D145" s="40"/>
      <c r="E145" s="40"/>
      <c r="F145" s="41"/>
      <c r="G145" s="40"/>
      <c r="H145" s="40"/>
      <c r="I145" s="40"/>
      <c r="J145" s="40"/>
      <c r="K145" s="2"/>
      <c r="L145" s="2"/>
      <c r="M145" s="2"/>
    </row>
    <row r="146" spans="1:13" ht="14.25" customHeight="1">
      <c r="A146" s="2"/>
      <c r="B146" s="37"/>
      <c r="C146" s="37"/>
      <c r="D146" s="40"/>
      <c r="E146" s="40"/>
      <c r="F146" s="41"/>
      <c r="G146" s="40"/>
      <c r="H146" s="40"/>
      <c r="I146" s="40"/>
      <c r="J146" s="40"/>
      <c r="K146" s="2"/>
      <c r="L146" s="2"/>
      <c r="M146" s="2"/>
    </row>
    <row r="147" spans="1:13" ht="14.25" customHeight="1">
      <c r="A147" s="2"/>
      <c r="B147" s="2"/>
      <c r="C147" s="2"/>
      <c r="D147" s="2"/>
      <c r="E147" s="2"/>
      <c r="F147" s="2"/>
      <c r="G147" s="8"/>
      <c r="H147" s="8"/>
      <c r="I147" s="8"/>
      <c r="J147" s="8"/>
      <c r="K147" s="2"/>
      <c r="L147" s="2"/>
      <c r="M147" s="2"/>
    </row>
    <row r="148" spans="1:13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1:13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1:13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1:13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1:13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1:13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1:13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1:13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1:13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1:1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1:13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1:13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1:13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1:13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1:13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1:13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1:13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1:13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1:13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1:1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1:13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1:13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1:13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1:13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1:13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1:13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1:13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1:13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1:13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1:1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1:13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1:13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1:13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1:13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1:13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1:13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1:13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1:13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1:13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1:1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1:13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1:13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1:13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1:13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1:13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1:13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1:13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1:13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1:13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1: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1:13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1:13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1:13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1:13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1:13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1:13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1:13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1:13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1:13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1:1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1:13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1:13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1:13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1:13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1:13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1:13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1:13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1:13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1:13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1:1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1:13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1:13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1:13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1:13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1:13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1:13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1:13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1:13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1:13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1:1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1:13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1:13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1:13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1:13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1:13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1:13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1:13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1:13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1:13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1:1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1:13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1:13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1:13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1:13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1:13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1:13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1:13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1:13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1:13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1:1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1:13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1:13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1:13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1:13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1:13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1:13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1:13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1:13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1:13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1:1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1:13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1:13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1:13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1:13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1:13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1:13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1:13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1:13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1:13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1:1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1:13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1:13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1:13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1:13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1:13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1:13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1:13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1:13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1:13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1:1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1:13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1:13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1:13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1:13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1:13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1:13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1:13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1:13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1:13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1:13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1:13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1:13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1:13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1:13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1: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1:13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1:13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1:13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1:13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1:13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1:13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1:13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1:13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1:13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1:1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1:13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1:13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1:13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1:13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1:13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1:13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1:13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1:13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1:13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1:1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1:13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1:13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1:13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1:13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1:13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1:13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1:13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1:13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1:13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1:1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1:13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1:13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1:13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1:13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1:13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1:13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1:13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1:13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1:13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1:1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1:13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1:13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1:13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1:13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1:13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1:13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1:13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1:13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1:13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1:1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1:13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1:13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1:13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1:13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1:13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1:13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1:13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1:13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1:13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1:1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1:13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1:13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1:13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1:13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1:13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1:13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1:13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1:13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1:13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1:1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1:13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1:13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1:13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1:13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1:13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1:13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1:13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1:13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1:13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1:1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1:13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1:13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1:13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1:13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1:13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1:13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1:13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1:13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1:13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1:1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1:13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1:13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1:13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1:13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1:13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1:13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1:13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1:13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1:13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1: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1:13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1:13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1:13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1:13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1:13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1:13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1:13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1:13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1:13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1:1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1:13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1:13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1:13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1:13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1:13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1:13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1:13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1:13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1:13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1:1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1:13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1:13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1:13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1:13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1:13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1:13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1:13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1:13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1:13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1:1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1:13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1:13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1:13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1:13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1:13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1:13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1:13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1:13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1:13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1:1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1:13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1:13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1:13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1:13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1:13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1:13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1:13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1:13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1:13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1:1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1:13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1:13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1:13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1:13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1:13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1:13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1:13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1:13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1:13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1:1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1:13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1:13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1:13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1:13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1:13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1:13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1:13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1:13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1:13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1:1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1:13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1:13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1:13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1:13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1:13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1:13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1:13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1:13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1:13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1:1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1:13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1:13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1:13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1:13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1:13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1:13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1:13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1:13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1:13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1:13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1:13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1:13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1:13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1:13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1:13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1: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1:13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1:13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1:13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1:13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1:13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1:13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1:13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1:13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1:13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1:1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1:13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1:13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1:13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1:13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1:13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1:13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1:13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1:13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1:13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1:1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1:13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1:13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1:13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1:13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1:13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1:13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1:13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1:13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1:13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1:1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1:13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1:13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1:13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1:13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1:13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1:13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1:13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1:13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1:13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1:1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1:13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1:13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1:13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1:13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1:13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1:13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1:13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1:13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1:13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1:1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1:13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1:13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1:13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1:13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1:13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1:13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1:13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1:13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1:13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1:1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1:13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1:13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1:13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1:13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1:13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1:13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1:13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1:13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1:13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1:1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1:13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1:13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1:13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1:13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1:13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1:13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1:13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1:13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1:13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1:1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1:13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1:13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1:13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1:13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1:13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1:13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1:13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1:13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1:13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1:1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1:13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1:13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1:13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1:13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1:13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1:13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1:13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1:13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1:13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1: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1:13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1:13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1:13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1:13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1:13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1:13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1:13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1:13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1:13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1:1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1:13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1:13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1:13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1:13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1:13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1:13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1:13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1:13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1:13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1:1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1:13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1:13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1:13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1:13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1:13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1:13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1:13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1:13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1:13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1:1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1:13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1:13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1:13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1:13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1:13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1:13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1:13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1:13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1:13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1:1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1:13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1:13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1:13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1:13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1:13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1:13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1:13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1:13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1:13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1:1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1:13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1:13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1:13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1:13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1:13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1:13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1:13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1:13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1:13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1:1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1:13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1:13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1:13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1:13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1:13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1:13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1:13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1:13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1:13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1:1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1:13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1:13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1:13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1:13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1:13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1:13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1:13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1:13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1:13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1:1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1:13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1:13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1:13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1:13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398E63E-3AF3-4846-8A5B-A8931FB0CB0A}">
          <x14:formula1>
            <xm:f>Categorias!$B$2:$B$21</xm:f>
          </x14:formula1>
          <xm:sqref>J5:J146</xm:sqref>
        </x14:dataValidation>
        <x14:dataValidation type="list" allowBlank="1" showInputMessage="1" showErrorMessage="1" xr:uid="{FAB16B42-870A-400C-8886-61E8E6AE7FF8}">
          <x14:formula1>
            <xm:f>Categorias!$A$2:$A$7</xm:f>
          </x14:formula1>
          <xm:sqref>E5:E146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17891-FB32-4CCC-96D4-C175D51300AA}">
  <dimension ref="A2:M997"/>
  <sheetViews>
    <sheetView workbookViewId="0">
      <selection activeCell="L1" sqref="L1:L1048576"/>
    </sheetView>
  </sheetViews>
  <sheetFormatPr defaultColWidth="14.44140625" defaultRowHeight="14.4"/>
  <cols>
    <col min="1" max="1" width="2.109375" customWidth="1"/>
    <col min="2" max="2" width="13.5546875" customWidth="1"/>
    <col min="3" max="3" width="16.44140625" customWidth="1"/>
    <col min="4" max="4" width="17.33203125" bestFit="1" customWidth="1"/>
    <col min="5" max="5" width="16.33203125" bestFit="1" customWidth="1"/>
    <col min="6" max="6" width="1.33203125" customWidth="1"/>
    <col min="7" max="7" width="12.33203125" bestFit="1" customWidth="1"/>
    <col min="8" max="8" width="23.44140625" bestFit="1" customWidth="1"/>
    <col min="9" max="9" width="11.44140625" bestFit="1" customWidth="1"/>
    <col min="10" max="10" width="10.5546875" bestFit="1" customWidth="1"/>
    <col min="11" max="11" width="4.33203125" customWidth="1"/>
    <col min="12" max="12" width="29.33203125" hidden="1" customWidth="1"/>
    <col min="13" max="13" width="9.109375" customWidth="1"/>
  </cols>
  <sheetData>
    <row r="2" spans="1:13" ht="15" customHeight="1">
      <c r="B2" s="42" t="s">
        <v>51</v>
      </c>
      <c r="G2" s="42" t="s">
        <v>50</v>
      </c>
    </row>
    <row r="4" spans="1:13" ht="14.25" customHeight="1">
      <c r="A4" s="2"/>
      <c r="B4" s="57" t="s">
        <v>13</v>
      </c>
      <c r="C4" s="58" t="s">
        <v>48</v>
      </c>
      <c r="D4" s="59" t="s">
        <v>49</v>
      </c>
      <c r="E4" s="59" t="s">
        <v>52</v>
      </c>
      <c r="F4" s="41"/>
      <c r="G4" s="57" t="s">
        <v>13</v>
      </c>
      <c r="H4" s="58" t="s">
        <v>48</v>
      </c>
      <c r="I4" s="59" t="s">
        <v>49</v>
      </c>
      <c r="J4" s="59" t="s">
        <v>52</v>
      </c>
      <c r="K4" s="2"/>
      <c r="L4" s="5" t="s">
        <v>59</v>
      </c>
      <c r="M4" s="2"/>
    </row>
    <row r="5" spans="1:13" ht="14.25" customHeight="1">
      <c r="A5" s="2"/>
      <c r="B5" s="37"/>
      <c r="C5" s="61"/>
      <c r="D5" s="39"/>
      <c r="E5" s="40"/>
      <c r="F5" s="41"/>
      <c r="G5" s="37"/>
      <c r="H5" s="62"/>
      <c r="I5" s="40"/>
      <c r="J5" s="40"/>
      <c r="K5" s="2"/>
      <c r="L5" s="6"/>
      <c r="M5" s="2"/>
    </row>
    <row r="6" spans="1:13" ht="14.25" customHeight="1">
      <c r="A6" s="2"/>
      <c r="B6" s="37"/>
      <c r="C6" s="38"/>
      <c r="D6" s="40"/>
      <c r="E6" s="40"/>
      <c r="F6" s="41"/>
      <c r="G6" s="40"/>
      <c r="H6" s="40"/>
      <c r="I6" s="40"/>
      <c r="J6" s="40"/>
      <c r="K6" s="2"/>
      <c r="L6" s="2"/>
      <c r="M6" s="2"/>
    </row>
    <row r="7" spans="1:13" ht="14.25" customHeight="1">
      <c r="A7" s="2"/>
      <c r="B7" s="37"/>
      <c r="C7" s="38"/>
      <c r="D7" s="40"/>
      <c r="E7" s="40"/>
      <c r="F7" s="41"/>
      <c r="G7" s="40"/>
      <c r="H7" s="40"/>
      <c r="I7" s="40"/>
      <c r="J7" s="40"/>
      <c r="K7" s="2"/>
      <c r="L7" s="5" t="s">
        <v>60</v>
      </c>
      <c r="M7" s="2"/>
    </row>
    <row r="8" spans="1:13" ht="14.25" customHeight="1">
      <c r="A8" s="2"/>
      <c r="B8" s="37"/>
      <c r="C8" s="38"/>
      <c r="D8" s="40"/>
      <c r="E8" s="40"/>
      <c r="F8" s="41"/>
      <c r="G8" s="40"/>
      <c r="H8" s="40"/>
      <c r="I8" s="40"/>
      <c r="J8" s="40"/>
      <c r="K8" s="2"/>
      <c r="L8" s="6"/>
      <c r="M8" s="2"/>
    </row>
    <row r="9" spans="1:13" ht="14.25" customHeight="1">
      <c r="A9" s="2"/>
      <c r="B9" s="37"/>
      <c r="C9" s="38"/>
      <c r="D9" s="40"/>
      <c r="E9" s="40"/>
      <c r="F9" s="41"/>
      <c r="G9" s="40"/>
      <c r="H9" s="40"/>
      <c r="I9" s="40"/>
      <c r="J9" s="40"/>
      <c r="K9" s="2"/>
      <c r="L9" s="2"/>
      <c r="M9" s="2"/>
    </row>
    <row r="10" spans="1:13" ht="14.25" customHeight="1">
      <c r="A10" s="2"/>
      <c r="B10" s="37"/>
      <c r="C10" s="38"/>
      <c r="D10" s="40"/>
      <c r="E10" s="40"/>
      <c r="F10" s="41"/>
      <c r="G10" s="40"/>
      <c r="H10" s="40"/>
      <c r="I10" s="40"/>
      <c r="J10" s="40"/>
      <c r="K10" s="2"/>
      <c r="L10" s="5" t="s">
        <v>12</v>
      </c>
      <c r="M10" s="2"/>
    </row>
    <row r="11" spans="1:13" ht="14.25" customHeight="1">
      <c r="A11" s="2"/>
      <c r="B11" s="37"/>
      <c r="C11" s="38"/>
      <c r="D11" s="40"/>
      <c r="E11" s="40"/>
      <c r="F11" s="41"/>
      <c r="G11" s="40"/>
      <c r="H11" s="40"/>
      <c r="I11" s="40"/>
      <c r="J11" s="40"/>
      <c r="K11" s="2"/>
      <c r="L11" s="6">
        <f>L8-L5</f>
        <v>0</v>
      </c>
      <c r="M11" s="2"/>
    </row>
    <row r="12" spans="1:13" ht="14.25" customHeight="1">
      <c r="A12" s="2"/>
      <c r="B12" s="37"/>
      <c r="C12" s="38"/>
      <c r="D12" s="39"/>
      <c r="E12" s="40"/>
      <c r="F12" s="41"/>
      <c r="G12" s="40"/>
      <c r="H12" s="40"/>
      <c r="I12" s="40"/>
      <c r="J12" s="40"/>
      <c r="K12" s="2"/>
      <c r="L12" s="2"/>
      <c r="M12" s="2"/>
    </row>
    <row r="13" spans="1:13" ht="14.25" customHeight="1">
      <c r="A13" s="2"/>
      <c r="B13" s="37"/>
      <c r="C13" s="38"/>
      <c r="D13" s="40"/>
      <c r="E13" s="40"/>
      <c r="F13" s="41"/>
      <c r="G13" s="40"/>
      <c r="H13" s="40"/>
      <c r="I13" s="40"/>
      <c r="J13" s="40"/>
      <c r="K13" s="2"/>
      <c r="L13" s="5" t="s">
        <v>61</v>
      </c>
      <c r="M13" s="2"/>
    </row>
    <row r="14" spans="1:13" ht="14.25" customHeight="1">
      <c r="A14" s="2"/>
      <c r="B14" s="37"/>
      <c r="C14" s="38"/>
      <c r="D14" s="40"/>
      <c r="E14" s="40"/>
      <c r="F14" s="41"/>
      <c r="G14" s="40"/>
      <c r="H14" s="40"/>
      <c r="I14" s="40"/>
      <c r="J14" s="40"/>
      <c r="K14" s="2"/>
      <c r="L14" s="69">
        <f>SUM(D5:D146)-SUM(I5:I146)</f>
        <v>0</v>
      </c>
      <c r="M14" s="2"/>
    </row>
    <row r="15" spans="1:13" ht="14.25" customHeight="1">
      <c r="A15" s="2"/>
      <c r="B15" s="37"/>
      <c r="C15" s="38"/>
      <c r="D15" s="40"/>
      <c r="E15" s="40"/>
      <c r="F15" s="41"/>
      <c r="G15" s="40"/>
      <c r="H15" s="40"/>
      <c r="I15" s="40"/>
      <c r="J15" s="40"/>
      <c r="K15" s="2"/>
      <c r="L15" s="2"/>
      <c r="M15" s="2"/>
    </row>
    <row r="16" spans="1:13" ht="14.25" customHeight="1">
      <c r="A16" s="2"/>
      <c r="B16" s="37"/>
      <c r="C16" s="38"/>
      <c r="D16" s="40"/>
      <c r="E16" s="40"/>
      <c r="F16" s="41"/>
      <c r="G16" s="40"/>
      <c r="H16" s="40"/>
      <c r="I16" s="40"/>
      <c r="J16" s="40"/>
      <c r="K16" s="2"/>
      <c r="L16" s="5" t="s">
        <v>15</v>
      </c>
      <c r="M16" s="2"/>
    </row>
    <row r="17" spans="1:13" ht="14.25" customHeight="1">
      <c r="A17" s="2"/>
      <c r="B17" s="37"/>
      <c r="C17" s="38"/>
      <c r="D17" s="40"/>
      <c r="E17" s="40"/>
      <c r="F17" s="41"/>
      <c r="G17" s="40"/>
      <c r="H17" s="40"/>
      <c r="I17" s="40"/>
      <c r="J17" s="40"/>
      <c r="K17" s="2"/>
      <c r="L17" s="6">
        <f>L11-L14</f>
        <v>0</v>
      </c>
      <c r="M17" s="2"/>
    </row>
    <row r="18" spans="1:13" ht="14.25" customHeight="1">
      <c r="A18" s="2"/>
      <c r="B18" s="37"/>
      <c r="C18" s="38"/>
      <c r="D18" s="40"/>
      <c r="E18" s="40"/>
      <c r="F18" s="41"/>
      <c r="G18" s="40"/>
      <c r="H18" s="40"/>
      <c r="I18" s="40"/>
      <c r="J18" s="40"/>
      <c r="K18" s="2"/>
      <c r="L18" s="2"/>
      <c r="M18" s="2"/>
    </row>
    <row r="19" spans="1:13" ht="14.25" customHeight="1">
      <c r="A19" s="2"/>
      <c r="B19" s="37"/>
      <c r="C19" s="38"/>
      <c r="D19" s="39"/>
      <c r="E19" s="40"/>
      <c r="F19" s="41"/>
      <c r="G19" s="40"/>
      <c r="H19" s="40"/>
      <c r="I19" s="40"/>
      <c r="J19" s="40"/>
      <c r="K19" s="2"/>
      <c r="L19" s="2"/>
      <c r="M19" s="2"/>
    </row>
    <row r="20" spans="1:13" ht="14.25" customHeight="1">
      <c r="A20" s="2"/>
      <c r="B20" s="37"/>
      <c r="C20" s="38"/>
      <c r="D20" s="40"/>
      <c r="E20" s="40"/>
      <c r="F20" s="41"/>
      <c r="G20" s="40"/>
      <c r="H20" s="40"/>
      <c r="I20" s="40"/>
      <c r="J20" s="40"/>
      <c r="K20" s="2"/>
      <c r="L20" s="2"/>
      <c r="M20" s="2"/>
    </row>
    <row r="21" spans="1:13" ht="14.25" customHeight="1">
      <c r="A21" s="2"/>
      <c r="B21" s="37"/>
      <c r="C21" s="38"/>
      <c r="D21" s="40"/>
      <c r="E21" s="40"/>
      <c r="F21" s="41"/>
      <c r="G21" s="40"/>
      <c r="H21" s="40"/>
      <c r="I21" s="40"/>
      <c r="J21" s="40"/>
      <c r="K21" s="2"/>
      <c r="L21" s="2"/>
      <c r="M21" s="2"/>
    </row>
    <row r="22" spans="1:13" ht="14.25" customHeight="1">
      <c r="A22" s="2"/>
      <c r="B22" s="37"/>
      <c r="C22" s="38"/>
      <c r="D22" s="40"/>
      <c r="E22" s="40"/>
      <c r="F22" s="41"/>
      <c r="G22" s="40"/>
      <c r="H22" s="40"/>
      <c r="I22" s="40"/>
      <c r="J22" s="40"/>
      <c r="K22" s="2"/>
      <c r="L22" s="2"/>
      <c r="M22" s="2"/>
    </row>
    <row r="23" spans="1:13" ht="14.25" customHeight="1">
      <c r="A23" s="2"/>
      <c r="B23" s="37"/>
      <c r="C23" s="38"/>
      <c r="D23" s="40"/>
      <c r="E23" s="40"/>
      <c r="F23" s="41"/>
      <c r="G23" s="40"/>
      <c r="H23" s="40"/>
      <c r="I23" s="40"/>
      <c r="J23" s="40"/>
      <c r="K23" s="2"/>
      <c r="L23" s="2"/>
      <c r="M23" s="2"/>
    </row>
    <row r="24" spans="1:13" ht="14.25" customHeight="1">
      <c r="A24" s="2"/>
      <c r="B24" s="37"/>
      <c r="C24" s="38"/>
      <c r="D24" s="40"/>
      <c r="E24" s="40"/>
      <c r="F24" s="41"/>
      <c r="G24" s="40"/>
      <c r="H24" s="40"/>
      <c r="I24" s="40"/>
      <c r="J24" s="40"/>
      <c r="K24" s="2"/>
      <c r="L24" s="2"/>
      <c r="M24" s="2"/>
    </row>
    <row r="25" spans="1:13" ht="14.25" customHeight="1">
      <c r="A25" s="2"/>
      <c r="B25" s="37"/>
      <c r="C25" s="38"/>
      <c r="D25" s="40"/>
      <c r="E25" s="40"/>
      <c r="F25" s="41"/>
      <c r="G25" s="40"/>
      <c r="H25" s="40"/>
      <c r="I25" s="40"/>
      <c r="J25" s="40"/>
      <c r="K25" s="2"/>
      <c r="L25" s="2"/>
      <c r="M25" s="2"/>
    </row>
    <row r="26" spans="1:13" ht="14.25" customHeight="1">
      <c r="A26" s="2"/>
      <c r="B26" s="37"/>
      <c r="C26" s="38"/>
      <c r="D26" s="40"/>
      <c r="E26" s="40"/>
      <c r="F26" s="41"/>
      <c r="G26" s="40"/>
      <c r="H26" s="40"/>
      <c r="I26" s="40"/>
      <c r="J26" s="40"/>
      <c r="K26" s="2"/>
      <c r="L26" s="2"/>
      <c r="M26" s="2"/>
    </row>
    <row r="27" spans="1:13" ht="14.25" customHeight="1">
      <c r="A27" s="2"/>
      <c r="B27" s="37"/>
      <c r="C27" s="38"/>
      <c r="D27" s="40"/>
      <c r="E27" s="40"/>
      <c r="F27" s="41"/>
      <c r="G27" s="40"/>
      <c r="H27" s="40"/>
      <c r="I27" s="40"/>
      <c r="J27" s="40"/>
      <c r="K27" s="2"/>
      <c r="L27" s="2"/>
      <c r="M27" s="2"/>
    </row>
    <row r="28" spans="1:13" ht="14.25" customHeight="1">
      <c r="A28" s="2"/>
      <c r="B28" s="37"/>
      <c r="C28" s="38"/>
      <c r="D28" s="40"/>
      <c r="E28" s="40"/>
      <c r="F28" s="41"/>
      <c r="G28" s="40"/>
      <c r="H28" s="40"/>
      <c r="I28" s="40"/>
      <c r="J28" s="40"/>
      <c r="K28" s="2"/>
      <c r="L28" s="2"/>
      <c r="M28" s="2"/>
    </row>
    <row r="29" spans="1:13" ht="14.25" customHeight="1">
      <c r="A29" s="2"/>
      <c r="B29" s="37"/>
      <c r="C29" s="38"/>
      <c r="D29" s="40"/>
      <c r="E29" s="40"/>
      <c r="F29" s="41"/>
      <c r="G29" s="40"/>
      <c r="H29" s="40"/>
      <c r="I29" s="40"/>
      <c r="J29" s="40"/>
      <c r="K29" s="2"/>
      <c r="L29" s="2"/>
      <c r="M29" s="2"/>
    </row>
    <row r="30" spans="1:13" ht="14.25" customHeight="1">
      <c r="A30" s="2"/>
      <c r="B30" s="37"/>
      <c r="C30" s="38"/>
      <c r="D30" s="40"/>
      <c r="E30" s="40"/>
      <c r="F30" s="41"/>
      <c r="G30" s="40"/>
      <c r="H30" s="40"/>
      <c r="I30" s="40"/>
      <c r="J30" s="40"/>
      <c r="K30" s="2"/>
      <c r="L30" s="2"/>
      <c r="M30" s="2"/>
    </row>
    <row r="31" spans="1:13" ht="14.25" customHeight="1">
      <c r="A31" s="2"/>
      <c r="B31" s="37"/>
      <c r="C31" s="38"/>
      <c r="D31" s="40"/>
      <c r="E31" s="40"/>
      <c r="F31" s="41"/>
      <c r="G31" s="40"/>
      <c r="H31" s="40"/>
      <c r="I31" s="40"/>
      <c r="J31" s="40"/>
      <c r="K31" s="2"/>
      <c r="L31" s="2"/>
      <c r="M31" s="2"/>
    </row>
    <row r="32" spans="1:13" ht="14.25" customHeight="1">
      <c r="A32" s="2"/>
      <c r="B32" s="37"/>
      <c r="C32" s="38"/>
      <c r="D32" s="40"/>
      <c r="E32" s="40"/>
      <c r="F32" s="41"/>
      <c r="G32" s="40"/>
      <c r="H32" s="40"/>
      <c r="I32" s="40"/>
      <c r="J32" s="40"/>
      <c r="K32" s="2"/>
      <c r="L32" s="2"/>
      <c r="M32" s="2"/>
    </row>
    <row r="33" spans="1:13" ht="14.25" customHeight="1">
      <c r="A33" s="2"/>
      <c r="B33" s="37"/>
      <c r="C33" s="38"/>
      <c r="D33" s="40"/>
      <c r="E33" s="40"/>
      <c r="F33" s="41"/>
      <c r="G33" s="40"/>
      <c r="H33" s="40"/>
      <c r="I33" s="40"/>
      <c r="J33" s="40"/>
      <c r="K33" s="2"/>
      <c r="L33" s="2"/>
      <c r="M33" s="2"/>
    </row>
    <row r="34" spans="1:13" ht="14.25" customHeight="1">
      <c r="A34" s="2"/>
      <c r="B34" s="37"/>
      <c r="C34" s="38"/>
      <c r="D34" s="40"/>
      <c r="E34" s="40"/>
      <c r="F34" s="41"/>
      <c r="G34" s="40"/>
      <c r="H34" s="40"/>
      <c r="I34" s="40"/>
      <c r="J34" s="40"/>
      <c r="K34" s="2"/>
      <c r="L34" s="2"/>
      <c r="M34" s="2"/>
    </row>
    <row r="35" spans="1:13" ht="14.25" customHeight="1">
      <c r="A35" s="2"/>
      <c r="B35" s="37"/>
      <c r="C35" s="38"/>
      <c r="D35" s="40"/>
      <c r="E35" s="40"/>
      <c r="F35" s="41"/>
      <c r="G35" s="40"/>
      <c r="H35" s="40"/>
      <c r="I35" s="40"/>
      <c r="J35" s="40"/>
      <c r="K35" s="2"/>
      <c r="L35" s="2"/>
      <c r="M35" s="2"/>
    </row>
    <row r="36" spans="1:13" ht="14.25" customHeight="1">
      <c r="A36" s="2"/>
      <c r="B36" s="37"/>
      <c r="C36" s="38"/>
      <c r="D36" s="40"/>
      <c r="E36" s="40"/>
      <c r="F36" s="41"/>
      <c r="G36" s="40"/>
      <c r="H36" s="40"/>
      <c r="I36" s="40"/>
      <c r="J36" s="40"/>
      <c r="K36" s="2"/>
      <c r="L36" s="2"/>
      <c r="M36" s="2"/>
    </row>
    <row r="37" spans="1:13" ht="14.25" customHeight="1">
      <c r="A37" s="2"/>
      <c r="B37" s="37"/>
      <c r="C37" s="38"/>
      <c r="D37" s="40"/>
      <c r="E37" s="40"/>
      <c r="F37" s="41"/>
      <c r="G37" s="40"/>
      <c r="H37" s="40"/>
      <c r="I37" s="40"/>
      <c r="J37" s="40"/>
      <c r="K37" s="2"/>
      <c r="L37" s="2"/>
      <c r="M37" s="2"/>
    </row>
    <row r="38" spans="1:13" ht="14.25" customHeight="1">
      <c r="A38" s="2"/>
      <c r="B38" s="37"/>
      <c r="C38" s="38"/>
      <c r="D38" s="40"/>
      <c r="E38" s="40"/>
      <c r="F38" s="41"/>
      <c r="G38" s="40"/>
      <c r="H38" s="40"/>
      <c r="I38" s="40"/>
      <c r="J38" s="40"/>
      <c r="K38" s="2"/>
      <c r="L38" s="2"/>
      <c r="M38" s="2"/>
    </row>
    <row r="39" spans="1:13" ht="14.25" customHeight="1">
      <c r="A39" s="2"/>
      <c r="B39" s="37"/>
      <c r="C39" s="38"/>
      <c r="D39" s="40"/>
      <c r="E39" s="40"/>
      <c r="F39" s="41"/>
      <c r="G39" s="40"/>
      <c r="H39" s="40"/>
      <c r="I39" s="40"/>
      <c r="J39" s="40"/>
      <c r="K39" s="2"/>
      <c r="L39" s="2"/>
      <c r="M39" s="2"/>
    </row>
    <row r="40" spans="1:13" ht="14.25" customHeight="1">
      <c r="A40" s="2"/>
      <c r="B40" s="37"/>
      <c r="C40" s="38"/>
      <c r="D40" s="40"/>
      <c r="E40" s="40"/>
      <c r="F40" s="41"/>
      <c r="G40" s="40"/>
      <c r="H40" s="40"/>
      <c r="I40" s="40"/>
      <c r="J40" s="40"/>
      <c r="K40" s="2"/>
      <c r="L40" s="2"/>
      <c r="M40" s="2"/>
    </row>
    <row r="41" spans="1:13" ht="14.25" customHeight="1">
      <c r="A41" s="2"/>
      <c r="B41" s="37"/>
      <c r="C41" s="38"/>
      <c r="D41" s="40"/>
      <c r="E41" s="40"/>
      <c r="F41" s="41"/>
      <c r="G41" s="40"/>
      <c r="H41" s="40"/>
      <c r="I41" s="40"/>
      <c r="J41" s="40"/>
      <c r="K41" s="2"/>
      <c r="L41" s="2"/>
      <c r="M41" s="2"/>
    </row>
    <row r="42" spans="1:13" ht="14.25" customHeight="1">
      <c r="A42" s="2"/>
      <c r="B42" s="37"/>
      <c r="C42" s="38"/>
      <c r="D42" s="40"/>
      <c r="E42" s="40"/>
      <c r="F42" s="41"/>
      <c r="G42" s="40"/>
      <c r="H42" s="40"/>
      <c r="I42" s="40"/>
      <c r="J42" s="40"/>
      <c r="K42" s="2"/>
      <c r="L42" s="7"/>
      <c r="M42" s="2"/>
    </row>
    <row r="43" spans="1:13" ht="14.25" customHeight="1">
      <c r="A43" s="2"/>
      <c r="B43" s="37"/>
      <c r="C43" s="38"/>
      <c r="D43" s="40"/>
      <c r="E43" s="40"/>
      <c r="F43" s="41"/>
      <c r="G43" s="40"/>
      <c r="H43" s="40"/>
      <c r="I43" s="40"/>
      <c r="J43" s="40"/>
      <c r="K43" s="2"/>
      <c r="L43" s="2"/>
      <c r="M43" s="2"/>
    </row>
    <row r="44" spans="1:13" ht="14.25" customHeight="1">
      <c r="A44" s="2"/>
      <c r="B44" s="37"/>
      <c r="C44" s="38"/>
      <c r="D44" s="40"/>
      <c r="E44" s="40"/>
      <c r="F44" s="41"/>
      <c r="G44" s="40"/>
      <c r="H44" s="40"/>
      <c r="I44" s="40"/>
      <c r="J44" s="40"/>
      <c r="K44" s="2"/>
      <c r="L44" s="2"/>
      <c r="M44" s="2"/>
    </row>
    <row r="45" spans="1:13" ht="14.25" customHeight="1">
      <c r="A45" s="2"/>
      <c r="B45" s="37"/>
      <c r="C45" s="38"/>
      <c r="D45" s="40"/>
      <c r="E45" s="40"/>
      <c r="F45" s="41"/>
      <c r="G45" s="40"/>
      <c r="H45" s="40"/>
      <c r="I45" s="40"/>
      <c r="J45" s="40"/>
      <c r="K45" s="2"/>
      <c r="L45" s="2"/>
      <c r="M45" s="2"/>
    </row>
    <row r="46" spans="1:13" ht="14.25" customHeight="1">
      <c r="A46" s="2"/>
      <c r="B46" s="37"/>
      <c r="C46" s="38"/>
      <c r="D46" s="40"/>
      <c r="E46" s="40"/>
      <c r="F46" s="41"/>
      <c r="G46" s="40"/>
      <c r="H46" s="40"/>
      <c r="I46" s="40"/>
      <c r="J46" s="40"/>
      <c r="K46" s="2"/>
      <c r="L46" s="2"/>
      <c r="M46" s="2"/>
    </row>
    <row r="47" spans="1:13" ht="14.25" customHeight="1">
      <c r="A47" s="2"/>
      <c r="B47" s="37"/>
      <c r="C47" s="38"/>
      <c r="D47" s="40"/>
      <c r="E47" s="40"/>
      <c r="F47" s="41"/>
      <c r="G47" s="40"/>
      <c r="H47" s="40"/>
      <c r="I47" s="40"/>
      <c r="J47" s="40"/>
      <c r="K47" s="2"/>
      <c r="L47" s="2"/>
      <c r="M47" s="2"/>
    </row>
    <row r="48" spans="1:13" ht="14.25" customHeight="1">
      <c r="A48" s="2"/>
      <c r="B48" s="37"/>
      <c r="C48" s="38"/>
      <c r="D48" s="40"/>
      <c r="E48" s="40"/>
      <c r="F48" s="41"/>
      <c r="G48" s="40"/>
      <c r="H48" s="40"/>
      <c r="I48" s="40"/>
      <c r="J48" s="40"/>
      <c r="K48" s="2"/>
      <c r="L48" s="2"/>
      <c r="M48" s="2"/>
    </row>
    <row r="49" spans="1:13" ht="14.25" customHeight="1">
      <c r="A49" s="2"/>
      <c r="B49" s="37"/>
      <c r="C49" s="38"/>
      <c r="D49" s="40"/>
      <c r="E49" s="40"/>
      <c r="F49" s="41"/>
      <c r="G49" s="40"/>
      <c r="H49" s="40"/>
      <c r="I49" s="40"/>
      <c r="J49" s="40"/>
      <c r="K49" s="2"/>
      <c r="L49" s="2"/>
      <c r="M49" s="2"/>
    </row>
    <row r="50" spans="1:13" ht="14.25" customHeight="1">
      <c r="A50" s="2"/>
      <c r="B50" s="37"/>
      <c r="C50" s="38"/>
      <c r="D50" s="40"/>
      <c r="E50" s="40"/>
      <c r="F50" s="41"/>
      <c r="G50" s="40"/>
      <c r="H50" s="40"/>
      <c r="I50" s="40"/>
      <c r="J50" s="40"/>
      <c r="K50" s="2"/>
      <c r="L50" s="2"/>
      <c r="M50" s="2"/>
    </row>
    <row r="51" spans="1:13" ht="14.25" customHeight="1">
      <c r="A51" s="2"/>
      <c r="B51" s="37"/>
      <c r="C51" s="38"/>
      <c r="D51" s="40"/>
      <c r="E51" s="40"/>
      <c r="F51" s="41"/>
      <c r="G51" s="40"/>
      <c r="H51" s="40"/>
      <c r="I51" s="40"/>
      <c r="J51" s="40"/>
      <c r="K51" s="2"/>
      <c r="L51" s="2"/>
      <c r="M51" s="2"/>
    </row>
    <row r="52" spans="1:13" ht="14.25" customHeight="1">
      <c r="A52" s="2"/>
      <c r="B52" s="37"/>
      <c r="C52" s="38"/>
      <c r="D52" s="40"/>
      <c r="E52" s="40"/>
      <c r="F52" s="41"/>
      <c r="G52" s="40"/>
      <c r="H52" s="40"/>
      <c r="I52" s="40"/>
      <c r="J52" s="40"/>
      <c r="K52" s="2"/>
      <c r="L52" s="2"/>
      <c r="M52" s="2"/>
    </row>
    <row r="53" spans="1:13" ht="14.25" customHeight="1">
      <c r="A53" s="2"/>
      <c r="B53" s="37"/>
      <c r="C53" s="38"/>
      <c r="D53" s="40"/>
      <c r="E53" s="40"/>
      <c r="F53" s="41"/>
      <c r="G53" s="40"/>
      <c r="H53" s="40"/>
      <c r="I53" s="40"/>
      <c r="J53" s="40"/>
      <c r="K53" s="2"/>
      <c r="L53" s="2"/>
      <c r="M53" s="2"/>
    </row>
    <row r="54" spans="1:13" ht="14.25" customHeight="1">
      <c r="A54" s="2"/>
      <c r="B54" s="37"/>
      <c r="C54" s="38"/>
      <c r="D54" s="40"/>
      <c r="E54" s="40"/>
      <c r="F54" s="41"/>
      <c r="G54" s="40"/>
      <c r="H54" s="40"/>
      <c r="I54" s="40"/>
      <c r="J54" s="40"/>
      <c r="K54" s="2"/>
      <c r="L54" s="2"/>
      <c r="M54" s="2"/>
    </row>
    <row r="55" spans="1:13" ht="14.25" customHeight="1">
      <c r="A55" s="2"/>
      <c r="B55" s="37"/>
      <c r="C55" s="38"/>
      <c r="D55" s="40"/>
      <c r="E55" s="40"/>
      <c r="F55" s="41"/>
      <c r="G55" s="40"/>
      <c r="H55" s="40"/>
      <c r="I55" s="40"/>
      <c r="J55" s="40"/>
      <c r="K55" s="2"/>
      <c r="L55" s="2"/>
      <c r="M55" s="2"/>
    </row>
    <row r="56" spans="1:13" ht="14.25" customHeight="1">
      <c r="A56" s="2"/>
      <c r="B56" s="37"/>
      <c r="C56" s="38"/>
      <c r="D56" s="40"/>
      <c r="E56" s="40"/>
      <c r="F56" s="41"/>
      <c r="G56" s="40"/>
      <c r="H56" s="40"/>
      <c r="I56" s="40"/>
      <c r="J56" s="40"/>
      <c r="K56" s="2"/>
      <c r="L56" s="2"/>
      <c r="M56" s="2"/>
    </row>
    <row r="57" spans="1:13" ht="14.25" customHeight="1">
      <c r="A57" s="2"/>
      <c r="B57" s="37"/>
      <c r="C57" s="38"/>
      <c r="D57" s="40"/>
      <c r="E57" s="40"/>
      <c r="F57" s="41"/>
      <c r="G57" s="40"/>
      <c r="H57" s="40"/>
      <c r="I57" s="40"/>
      <c r="J57" s="40"/>
      <c r="K57" s="2"/>
      <c r="L57" s="2"/>
      <c r="M57" s="2"/>
    </row>
    <row r="58" spans="1:13" ht="14.25" customHeight="1">
      <c r="A58" s="2"/>
      <c r="B58" s="37"/>
      <c r="C58" s="38"/>
      <c r="D58" s="40"/>
      <c r="E58" s="40"/>
      <c r="F58" s="41"/>
      <c r="G58" s="40"/>
      <c r="H58" s="40"/>
      <c r="I58" s="40"/>
      <c r="J58" s="40"/>
      <c r="K58" s="2"/>
      <c r="L58" s="2"/>
      <c r="M58" s="2"/>
    </row>
    <row r="59" spans="1:13" ht="14.25" customHeight="1">
      <c r="A59" s="2"/>
      <c r="B59" s="37"/>
      <c r="C59" s="38"/>
      <c r="D59" s="40"/>
      <c r="E59" s="40"/>
      <c r="F59" s="41"/>
      <c r="G59" s="40"/>
      <c r="H59" s="40"/>
      <c r="I59" s="40"/>
      <c r="J59" s="40"/>
      <c r="K59" s="2"/>
      <c r="L59" s="2"/>
      <c r="M59" s="2"/>
    </row>
    <row r="60" spans="1:13" ht="14.25" customHeight="1">
      <c r="A60" s="2"/>
      <c r="B60" s="37"/>
      <c r="C60" s="38"/>
      <c r="D60" s="40"/>
      <c r="E60" s="40"/>
      <c r="F60" s="41"/>
      <c r="G60" s="40"/>
      <c r="H60" s="40"/>
      <c r="I60" s="40"/>
      <c r="J60" s="40"/>
      <c r="K60" s="2"/>
      <c r="L60" s="2"/>
      <c r="M60" s="2"/>
    </row>
    <row r="61" spans="1:13" ht="14.25" customHeight="1">
      <c r="A61" s="2"/>
      <c r="B61" s="37"/>
      <c r="C61" s="38"/>
      <c r="D61" s="40"/>
      <c r="E61" s="40"/>
      <c r="F61" s="41"/>
      <c r="G61" s="40"/>
      <c r="H61" s="40"/>
      <c r="I61" s="40"/>
      <c r="J61" s="40"/>
      <c r="K61" s="2"/>
      <c r="L61" s="2"/>
      <c r="M61" s="2"/>
    </row>
    <row r="62" spans="1:13" ht="14.25" customHeight="1">
      <c r="A62" s="2"/>
      <c r="B62" s="37"/>
      <c r="C62" s="38"/>
      <c r="D62" s="40"/>
      <c r="E62" s="40"/>
      <c r="F62" s="41"/>
      <c r="G62" s="40"/>
      <c r="H62" s="40"/>
      <c r="I62" s="40"/>
      <c r="J62" s="40"/>
      <c r="K62" s="2"/>
      <c r="L62" s="2"/>
      <c r="M62" s="2"/>
    </row>
    <row r="63" spans="1:13" ht="14.25" customHeight="1">
      <c r="A63" s="2"/>
      <c r="B63" s="37"/>
      <c r="C63" s="38"/>
      <c r="D63" s="40"/>
      <c r="E63" s="40"/>
      <c r="F63" s="41"/>
      <c r="G63" s="40"/>
      <c r="H63" s="40"/>
      <c r="I63" s="40"/>
      <c r="J63" s="40"/>
      <c r="K63" s="2"/>
      <c r="L63" s="2"/>
      <c r="M63" s="2"/>
    </row>
    <row r="64" spans="1:13" ht="14.25" customHeight="1">
      <c r="A64" s="2"/>
      <c r="B64" s="37"/>
      <c r="C64" s="38"/>
      <c r="D64" s="40"/>
      <c r="E64" s="40"/>
      <c r="F64" s="41"/>
      <c r="G64" s="40"/>
      <c r="H64" s="40"/>
      <c r="I64" s="40"/>
      <c r="J64" s="40"/>
      <c r="K64" s="2"/>
      <c r="L64" s="2"/>
      <c r="M64" s="2"/>
    </row>
    <row r="65" spans="1:13" ht="14.25" customHeight="1">
      <c r="A65" s="2"/>
      <c r="B65" s="37"/>
      <c r="C65" s="38"/>
      <c r="D65" s="40"/>
      <c r="E65" s="40"/>
      <c r="F65" s="41"/>
      <c r="G65" s="40"/>
      <c r="H65" s="40"/>
      <c r="I65" s="40"/>
      <c r="J65" s="40"/>
      <c r="K65" s="2"/>
      <c r="L65" s="2"/>
      <c r="M65" s="2"/>
    </row>
    <row r="66" spans="1:13" ht="14.25" customHeight="1">
      <c r="A66" s="2"/>
      <c r="B66" s="37"/>
      <c r="C66" s="38"/>
      <c r="D66" s="40"/>
      <c r="E66" s="40"/>
      <c r="F66" s="41"/>
      <c r="G66" s="40"/>
      <c r="H66" s="40"/>
      <c r="I66" s="40"/>
      <c r="J66" s="40"/>
      <c r="K66" s="2"/>
      <c r="L66" s="2"/>
      <c r="M66" s="2"/>
    </row>
    <row r="67" spans="1:13" ht="14.25" customHeight="1">
      <c r="A67" s="2"/>
      <c r="B67" s="37"/>
      <c r="C67" s="38"/>
      <c r="D67" s="40"/>
      <c r="E67" s="40"/>
      <c r="F67" s="41"/>
      <c r="G67" s="40"/>
      <c r="H67" s="40"/>
      <c r="I67" s="40"/>
      <c r="J67" s="40"/>
      <c r="K67" s="2"/>
      <c r="L67" s="2"/>
      <c r="M67" s="2"/>
    </row>
    <row r="68" spans="1:13" ht="14.25" customHeight="1">
      <c r="A68" s="2"/>
      <c r="B68" s="37"/>
      <c r="C68" s="38"/>
      <c r="D68" s="40"/>
      <c r="E68" s="40"/>
      <c r="F68" s="41"/>
      <c r="G68" s="40"/>
      <c r="H68" s="40"/>
      <c r="I68" s="40"/>
      <c r="J68" s="40"/>
      <c r="K68" s="2"/>
      <c r="L68" s="2"/>
      <c r="M68" s="2"/>
    </row>
    <row r="69" spans="1:13" ht="14.25" customHeight="1">
      <c r="A69" s="2"/>
      <c r="B69" s="37"/>
      <c r="C69" s="38"/>
      <c r="D69" s="40"/>
      <c r="E69" s="40"/>
      <c r="F69" s="41"/>
      <c r="G69" s="40"/>
      <c r="H69" s="40"/>
      <c r="I69" s="40"/>
      <c r="J69" s="40"/>
      <c r="K69" s="2"/>
      <c r="L69" s="2"/>
      <c r="M69" s="2"/>
    </row>
    <row r="70" spans="1:13" ht="14.25" customHeight="1">
      <c r="A70" s="2"/>
      <c r="B70" s="37"/>
      <c r="C70" s="38"/>
      <c r="D70" s="40"/>
      <c r="E70" s="40"/>
      <c r="F70" s="41"/>
      <c r="G70" s="40"/>
      <c r="H70" s="40"/>
      <c r="I70" s="40"/>
      <c r="J70" s="40"/>
      <c r="K70" s="2"/>
      <c r="L70" s="2"/>
      <c r="M70" s="2"/>
    </row>
    <row r="71" spans="1:13" ht="14.25" customHeight="1">
      <c r="A71" s="2"/>
      <c r="B71" s="37"/>
      <c r="C71" s="38"/>
      <c r="D71" s="40"/>
      <c r="E71" s="40"/>
      <c r="F71" s="41"/>
      <c r="G71" s="40"/>
      <c r="H71" s="40"/>
      <c r="I71" s="40"/>
      <c r="J71" s="40"/>
      <c r="K71" s="2"/>
      <c r="L71" s="2"/>
      <c r="M71" s="2"/>
    </row>
    <row r="72" spans="1:13" ht="14.25" customHeight="1">
      <c r="A72" s="2"/>
      <c r="B72" s="37"/>
      <c r="C72" s="38"/>
      <c r="D72" s="40"/>
      <c r="E72" s="40"/>
      <c r="F72" s="41"/>
      <c r="G72" s="40"/>
      <c r="H72" s="40"/>
      <c r="I72" s="40"/>
      <c r="J72" s="40"/>
      <c r="K72" s="2"/>
      <c r="L72" s="2"/>
      <c r="M72" s="2"/>
    </row>
    <row r="73" spans="1:13" ht="14.25" customHeight="1">
      <c r="A73" s="2"/>
      <c r="B73" s="37"/>
      <c r="C73" s="38"/>
      <c r="D73" s="40"/>
      <c r="E73" s="40"/>
      <c r="F73" s="41"/>
      <c r="G73" s="40"/>
      <c r="H73" s="40"/>
      <c r="I73" s="40"/>
      <c r="J73" s="40"/>
      <c r="K73" s="2"/>
      <c r="L73" s="2"/>
      <c r="M73" s="2"/>
    </row>
    <row r="74" spans="1:13" ht="14.25" customHeight="1">
      <c r="A74" s="2"/>
      <c r="B74" s="37"/>
      <c r="C74" s="38"/>
      <c r="D74" s="40"/>
      <c r="E74" s="40"/>
      <c r="F74" s="41"/>
      <c r="G74" s="40"/>
      <c r="H74" s="40"/>
      <c r="I74" s="40"/>
      <c r="J74" s="40"/>
      <c r="K74" s="2"/>
      <c r="L74" s="2"/>
      <c r="M74" s="2"/>
    </row>
    <row r="75" spans="1:13" ht="14.25" customHeight="1">
      <c r="A75" s="2"/>
      <c r="B75" s="37"/>
      <c r="C75" s="38"/>
      <c r="D75" s="40"/>
      <c r="E75" s="40"/>
      <c r="F75" s="41"/>
      <c r="G75" s="40"/>
      <c r="H75" s="40"/>
      <c r="I75" s="40"/>
      <c r="J75" s="40"/>
      <c r="K75" s="2"/>
      <c r="L75" s="7"/>
      <c r="M75" s="2"/>
    </row>
    <row r="76" spans="1:13" ht="14.25" customHeight="1">
      <c r="A76" s="2"/>
      <c r="B76" s="37"/>
      <c r="C76" s="38"/>
      <c r="D76" s="40"/>
      <c r="E76" s="40"/>
      <c r="F76" s="41"/>
      <c r="G76" s="40"/>
      <c r="H76" s="40"/>
      <c r="I76" s="40"/>
      <c r="J76" s="40"/>
      <c r="K76" s="2"/>
      <c r="L76" s="2"/>
      <c r="M76" s="2"/>
    </row>
    <row r="77" spans="1:13" ht="14.25" customHeight="1">
      <c r="A77" s="2"/>
      <c r="B77" s="37"/>
      <c r="C77" s="38"/>
      <c r="D77" s="40"/>
      <c r="E77" s="40"/>
      <c r="F77" s="41"/>
      <c r="G77" s="40"/>
      <c r="H77" s="40"/>
      <c r="I77" s="40"/>
      <c r="J77" s="40"/>
      <c r="K77" s="2"/>
      <c r="L77" s="7"/>
      <c r="M77" s="2"/>
    </row>
    <row r="78" spans="1:13" ht="14.25" customHeight="1">
      <c r="A78" s="2"/>
      <c r="B78" s="37"/>
      <c r="C78" s="38"/>
      <c r="D78" s="40"/>
      <c r="E78" s="40"/>
      <c r="F78" s="41"/>
      <c r="G78" s="40"/>
      <c r="H78" s="40"/>
      <c r="I78" s="40"/>
      <c r="J78" s="40"/>
      <c r="K78" s="2"/>
      <c r="L78" s="2"/>
      <c r="M78" s="2"/>
    </row>
    <row r="79" spans="1:13" ht="14.25" customHeight="1">
      <c r="A79" s="2"/>
      <c r="B79" s="37"/>
      <c r="C79" s="38"/>
      <c r="D79" s="40"/>
      <c r="E79" s="40"/>
      <c r="F79" s="41"/>
      <c r="G79" s="40"/>
      <c r="H79" s="40"/>
      <c r="I79" s="40"/>
      <c r="J79" s="40"/>
      <c r="K79" s="2"/>
      <c r="L79" s="2"/>
      <c r="M79" s="2"/>
    </row>
    <row r="80" spans="1:13" ht="14.25" customHeight="1">
      <c r="A80" s="2"/>
      <c r="B80" s="37"/>
      <c r="C80" s="38"/>
      <c r="D80" s="40"/>
      <c r="E80" s="40"/>
      <c r="F80" s="41"/>
      <c r="G80" s="40"/>
      <c r="H80" s="40"/>
      <c r="I80" s="40"/>
      <c r="J80" s="40"/>
      <c r="K80" s="2"/>
      <c r="L80" s="2"/>
      <c r="M80" s="2"/>
    </row>
    <row r="81" spans="1:13" ht="14.25" customHeight="1">
      <c r="A81" s="2"/>
      <c r="B81" s="37"/>
      <c r="C81" s="38"/>
      <c r="D81" s="40"/>
      <c r="E81" s="40"/>
      <c r="F81" s="41"/>
      <c r="G81" s="40"/>
      <c r="H81" s="40"/>
      <c r="I81" s="40"/>
      <c r="J81" s="40"/>
      <c r="K81" s="2"/>
      <c r="L81" s="2"/>
      <c r="M81" s="2"/>
    </row>
    <row r="82" spans="1:13" ht="14.25" customHeight="1">
      <c r="A82" s="2"/>
      <c r="B82" s="37"/>
      <c r="C82" s="38"/>
      <c r="D82" s="40"/>
      <c r="E82" s="40"/>
      <c r="F82" s="41"/>
      <c r="G82" s="40"/>
      <c r="H82" s="40"/>
      <c r="I82" s="40"/>
      <c r="J82" s="40"/>
      <c r="K82" s="2"/>
      <c r="L82" s="2"/>
      <c r="M82" s="2"/>
    </row>
    <row r="83" spans="1:13" ht="14.25" customHeight="1">
      <c r="A83" s="2"/>
      <c r="B83" s="37"/>
      <c r="C83" s="38"/>
      <c r="D83" s="40"/>
      <c r="E83" s="40"/>
      <c r="F83" s="41"/>
      <c r="G83" s="40"/>
      <c r="H83" s="40"/>
      <c r="I83" s="40"/>
      <c r="J83" s="40"/>
      <c r="K83" s="2"/>
      <c r="L83" s="2"/>
      <c r="M83" s="2"/>
    </row>
    <row r="84" spans="1:13" ht="14.25" customHeight="1">
      <c r="A84" s="2"/>
      <c r="B84" s="37"/>
      <c r="C84" s="38"/>
      <c r="D84" s="40"/>
      <c r="E84" s="40"/>
      <c r="F84" s="41"/>
      <c r="G84" s="40"/>
      <c r="H84" s="40"/>
      <c r="I84" s="40"/>
      <c r="J84" s="40"/>
      <c r="K84" s="2"/>
      <c r="L84" s="2"/>
      <c r="M84" s="2"/>
    </row>
    <row r="85" spans="1:13" ht="14.25" customHeight="1">
      <c r="A85" s="2"/>
      <c r="B85" s="37"/>
      <c r="C85" s="38"/>
      <c r="D85" s="40"/>
      <c r="E85" s="40"/>
      <c r="F85" s="41"/>
      <c r="G85" s="40"/>
      <c r="H85" s="40"/>
      <c r="I85" s="40"/>
      <c r="J85" s="40"/>
      <c r="K85" s="2"/>
      <c r="L85" s="2"/>
      <c r="M85" s="2"/>
    </row>
    <row r="86" spans="1:13" ht="14.25" customHeight="1">
      <c r="A86" s="2"/>
      <c r="B86" s="37"/>
      <c r="C86" s="38"/>
      <c r="D86" s="40"/>
      <c r="E86" s="40"/>
      <c r="F86" s="41"/>
      <c r="G86" s="40"/>
      <c r="H86" s="40"/>
      <c r="I86" s="40"/>
      <c r="J86" s="40"/>
      <c r="K86" s="2"/>
      <c r="L86" s="2"/>
      <c r="M86" s="2"/>
    </row>
    <row r="87" spans="1:13" ht="14.25" customHeight="1">
      <c r="A87" s="2"/>
      <c r="B87" s="37"/>
      <c r="C87" s="38"/>
      <c r="D87" s="40"/>
      <c r="E87" s="40"/>
      <c r="F87" s="41"/>
      <c r="G87" s="40"/>
      <c r="H87" s="40"/>
      <c r="I87" s="40"/>
      <c r="J87" s="40"/>
      <c r="K87" s="2"/>
      <c r="L87" s="2"/>
      <c r="M87" s="2"/>
    </row>
    <row r="88" spans="1:13" ht="14.25" customHeight="1">
      <c r="A88" s="2"/>
      <c r="B88" s="37"/>
      <c r="C88" s="38"/>
      <c r="D88" s="40"/>
      <c r="E88" s="40"/>
      <c r="F88" s="41"/>
      <c r="G88" s="40"/>
      <c r="H88" s="40"/>
      <c r="I88" s="40"/>
      <c r="J88" s="40"/>
      <c r="K88" s="2"/>
      <c r="L88" s="2"/>
      <c r="M88" s="2"/>
    </row>
    <row r="89" spans="1:13" ht="14.25" customHeight="1">
      <c r="A89" s="2"/>
      <c r="B89" s="37"/>
      <c r="C89" s="38"/>
      <c r="D89" s="40"/>
      <c r="E89" s="40"/>
      <c r="F89" s="41"/>
      <c r="G89" s="40"/>
      <c r="H89" s="40"/>
      <c r="I89" s="40"/>
      <c r="J89" s="40"/>
      <c r="K89" s="2"/>
      <c r="L89" s="2"/>
      <c r="M89" s="2"/>
    </row>
    <row r="90" spans="1:13" ht="14.25" customHeight="1">
      <c r="A90" s="2"/>
      <c r="B90" s="37"/>
      <c r="C90" s="38"/>
      <c r="D90" s="40"/>
      <c r="E90" s="40"/>
      <c r="F90" s="41"/>
      <c r="G90" s="40"/>
      <c r="H90" s="40"/>
      <c r="I90" s="40"/>
      <c r="J90" s="40"/>
      <c r="K90" s="2"/>
      <c r="L90" s="2"/>
      <c r="M90" s="2"/>
    </row>
    <row r="91" spans="1:13" ht="14.25" customHeight="1">
      <c r="A91" s="2"/>
      <c r="B91" s="37"/>
      <c r="C91" s="38"/>
      <c r="D91" s="40"/>
      <c r="E91" s="40"/>
      <c r="F91" s="41"/>
      <c r="G91" s="40"/>
      <c r="H91" s="40"/>
      <c r="I91" s="40"/>
      <c r="J91" s="40"/>
      <c r="K91" s="2"/>
      <c r="L91" s="2"/>
      <c r="M91" s="2"/>
    </row>
    <row r="92" spans="1:13" ht="14.25" customHeight="1">
      <c r="A92" s="2"/>
      <c r="B92" s="37"/>
      <c r="C92" s="38"/>
      <c r="D92" s="40"/>
      <c r="E92" s="40"/>
      <c r="F92" s="41"/>
      <c r="G92" s="40"/>
      <c r="H92" s="40"/>
      <c r="I92" s="40"/>
      <c r="J92" s="40"/>
      <c r="K92" s="2"/>
      <c r="L92" s="2"/>
      <c r="M92" s="2"/>
    </row>
    <row r="93" spans="1:13" ht="14.25" customHeight="1">
      <c r="A93" s="2"/>
      <c r="B93" s="37"/>
      <c r="C93" s="38"/>
      <c r="D93" s="40"/>
      <c r="E93" s="40"/>
      <c r="F93" s="41"/>
      <c r="G93" s="40"/>
      <c r="H93" s="40"/>
      <c r="I93" s="40"/>
      <c r="J93" s="40"/>
      <c r="K93" s="2"/>
      <c r="L93" s="2"/>
      <c r="M93" s="2"/>
    </row>
    <row r="94" spans="1:13" ht="14.25" customHeight="1">
      <c r="A94" s="2"/>
      <c r="B94" s="37"/>
      <c r="C94" s="38"/>
      <c r="D94" s="40"/>
      <c r="E94" s="40"/>
      <c r="F94" s="41"/>
      <c r="G94" s="40"/>
      <c r="H94" s="40"/>
      <c r="I94" s="40"/>
      <c r="J94" s="40"/>
      <c r="K94" s="2"/>
      <c r="L94" s="2"/>
      <c r="M94" s="2"/>
    </row>
    <row r="95" spans="1:13" ht="14.25" customHeight="1">
      <c r="A95" s="2"/>
      <c r="B95" s="37"/>
      <c r="C95" s="38"/>
      <c r="D95" s="40"/>
      <c r="E95" s="40"/>
      <c r="F95" s="41"/>
      <c r="G95" s="40"/>
      <c r="H95" s="40"/>
      <c r="I95" s="40"/>
      <c r="J95" s="40"/>
      <c r="K95" s="2"/>
      <c r="L95" s="2"/>
      <c r="M95" s="2"/>
    </row>
    <row r="96" spans="1:13" ht="14.25" customHeight="1">
      <c r="A96" s="2"/>
      <c r="B96" s="37"/>
      <c r="C96" s="38"/>
      <c r="D96" s="40"/>
      <c r="E96" s="40"/>
      <c r="F96" s="41"/>
      <c r="G96" s="40"/>
      <c r="H96" s="40"/>
      <c r="I96" s="40"/>
      <c r="J96" s="40"/>
      <c r="K96" s="2"/>
      <c r="L96" s="2"/>
      <c r="M96" s="2"/>
    </row>
    <row r="97" spans="1:13" ht="14.25" customHeight="1">
      <c r="A97" s="2"/>
      <c r="B97" s="37"/>
      <c r="C97" s="38"/>
      <c r="D97" s="40"/>
      <c r="E97" s="40"/>
      <c r="F97" s="41"/>
      <c r="G97" s="40"/>
      <c r="H97" s="40"/>
      <c r="I97" s="40"/>
      <c r="J97" s="40"/>
      <c r="K97" s="2"/>
      <c r="L97" s="2"/>
      <c r="M97" s="2"/>
    </row>
    <row r="98" spans="1:13" ht="14.25" customHeight="1">
      <c r="A98" s="2"/>
      <c r="B98" s="37"/>
      <c r="C98" s="38"/>
      <c r="D98" s="40"/>
      <c r="E98" s="40"/>
      <c r="F98" s="41"/>
      <c r="G98" s="40"/>
      <c r="H98" s="40"/>
      <c r="I98" s="40"/>
      <c r="J98" s="40"/>
      <c r="K98" s="2"/>
      <c r="L98" s="2"/>
      <c r="M98" s="2"/>
    </row>
    <row r="99" spans="1:13" ht="14.25" customHeight="1">
      <c r="A99" s="2"/>
      <c r="B99" s="37"/>
      <c r="C99" s="38"/>
      <c r="D99" s="40"/>
      <c r="E99" s="40"/>
      <c r="F99" s="41"/>
      <c r="G99" s="40"/>
      <c r="H99" s="40"/>
      <c r="I99" s="40"/>
      <c r="J99" s="40"/>
      <c r="K99" s="2"/>
      <c r="L99" s="2"/>
      <c r="M99" s="2"/>
    </row>
    <row r="100" spans="1:13" ht="14.25" customHeight="1">
      <c r="A100" s="2"/>
      <c r="B100" s="37"/>
      <c r="C100" s="38"/>
      <c r="D100" s="40"/>
      <c r="E100" s="40"/>
      <c r="F100" s="41"/>
      <c r="G100" s="40"/>
      <c r="H100" s="40"/>
      <c r="I100" s="40"/>
      <c r="J100" s="40"/>
      <c r="K100" s="2"/>
      <c r="L100" s="2"/>
      <c r="M100" s="2"/>
    </row>
    <row r="101" spans="1:13" ht="14.25" customHeight="1">
      <c r="A101" s="2"/>
      <c r="B101" s="37"/>
      <c r="C101" s="38"/>
      <c r="D101" s="40"/>
      <c r="E101" s="40"/>
      <c r="F101" s="41"/>
      <c r="G101" s="40"/>
      <c r="H101" s="40"/>
      <c r="I101" s="40"/>
      <c r="J101" s="40"/>
      <c r="K101" s="2"/>
      <c r="L101" s="2"/>
      <c r="M101" s="2"/>
    </row>
    <row r="102" spans="1:13" ht="14.25" customHeight="1">
      <c r="A102" s="2"/>
      <c r="B102" s="37"/>
      <c r="C102" s="38"/>
      <c r="D102" s="40"/>
      <c r="E102" s="40"/>
      <c r="F102" s="41"/>
      <c r="G102" s="40"/>
      <c r="H102" s="40"/>
      <c r="I102" s="40"/>
      <c r="J102" s="40"/>
      <c r="K102" s="2"/>
      <c r="L102" s="2"/>
      <c r="M102" s="2"/>
    </row>
    <row r="103" spans="1:13" ht="14.25" customHeight="1">
      <c r="A103" s="2"/>
      <c r="B103" s="37"/>
      <c r="C103" s="38"/>
      <c r="D103" s="40"/>
      <c r="E103" s="40"/>
      <c r="F103" s="41"/>
      <c r="G103" s="40"/>
      <c r="H103" s="40"/>
      <c r="I103" s="40"/>
      <c r="J103" s="40"/>
      <c r="K103" s="2"/>
      <c r="L103" s="2"/>
      <c r="M103" s="2"/>
    </row>
    <row r="104" spans="1:13" ht="14.25" customHeight="1">
      <c r="A104" s="2"/>
      <c r="B104" s="37"/>
      <c r="C104" s="38"/>
      <c r="D104" s="40"/>
      <c r="E104" s="40"/>
      <c r="F104" s="41"/>
      <c r="G104" s="40"/>
      <c r="H104" s="40"/>
      <c r="I104" s="40"/>
      <c r="J104" s="40"/>
      <c r="K104" s="2"/>
      <c r="L104" s="2"/>
      <c r="M104" s="2"/>
    </row>
    <row r="105" spans="1:13" ht="14.25" customHeight="1">
      <c r="A105" s="2"/>
      <c r="B105" s="37"/>
      <c r="C105" s="38"/>
      <c r="D105" s="40"/>
      <c r="E105" s="40"/>
      <c r="F105" s="41"/>
      <c r="G105" s="40"/>
      <c r="H105" s="40"/>
      <c r="I105" s="40"/>
      <c r="J105" s="40"/>
      <c r="K105" s="2"/>
      <c r="L105" s="2"/>
      <c r="M105" s="2"/>
    </row>
    <row r="106" spans="1:13" ht="14.25" customHeight="1">
      <c r="A106" s="2"/>
      <c r="B106" s="37"/>
      <c r="C106" s="38"/>
      <c r="D106" s="40"/>
      <c r="E106" s="40"/>
      <c r="F106" s="41"/>
      <c r="G106" s="40"/>
      <c r="H106" s="40"/>
      <c r="I106" s="40"/>
      <c r="J106" s="40"/>
      <c r="K106" s="2"/>
      <c r="L106" s="2"/>
      <c r="M106" s="2"/>
    </row>
    <row r="107" spans="1:13" ht="14.25" customHeight="1">
      <c r="A107" s="2"/>
      <c r="B107" s="37"/>
      <c r="C107" s="38"/>
      <c r="D107" s="40"/>
      <c r="E107" s="40"/>
      <c r="F107" s="41"/>
      <c r="G107" s="40"/>
      <c r="H107" s="40"/>
      <c r="I107" s="40"/>
      <c r="J107" s="40"/>
      <c r="K107" s="2"/>
      <c r="L107" s="2"/>
      <c r="M107" s="2"/>
    </row>
    <row r="108" spans="1:13" ht="14.25" customHeight="1">
      <c r="A108" s="2"/>
      <c r="B108" s="37"/>
      <c r="C108" s="38"/>
      <c r="D108" s="40"/>
      <c r="E108" s="40"/>
      <c r="F108" s="41"/>
      <c r="G108" s="40"/>
      <c r="H108" s="40"/>
      <c r="I108" s="40"/>
      <c r="J108" s="40"/>
      <c r="K108" s="2"/>
      <c r="L108" s="2"/>
      <c r="M108" s="2"/>
    </row>
    <row r="109" spans="1:13" ht="14.25" customHeight="1">
      <c r="A109" s="2"/>
      <c r="B109" s="37"/>
      <c r="C109" s="38"/>
      <c r="D109" s="40"/>
      <c r="E109" s="40"/>
      <c r="F109" s="41"/>
      <c r="G109" s="40"/>
      <c r="H109" s="40"/>
      <c r="I109" s="40"/>
      <c r="J109" s="40"/>
      <c r="K109" s="2"/>
      <c r="L109" s="2"/>
      <c r="M109" s="2"/>
    </row>
    <row r="110" spans="1:13" ht="14.25" customHeight="1">
      <c r="A110" s="2"/>
      <c r="B110" s="37"/>
      <c r="C110" s="38"/>
      <c r="D110" s="40"/>
      <c r="E110" s="40"/>
      <c r="F110" s="41"/>
      <c r="G110" s="40"/>
      <c r="H110" s="40"/>
      <c r="I110" s="40"/>
      <c r="J110" s="40"/>
      <c r="K110" s="2"/>
      <c r="L110" s="2"/>
      <c r="M110" s="2"/>
    </row>
    <row r="111" spans="1:13" ht="14.25" customHeight="1">
      <c r="A111" s="2"/>
      <c r="B111" s="37"/>
      <c r="C111" s="38"/>
      <c r="D111" s="40"/>
      <c r="E111" s="40"/>
      <c r="F111" s="41"/>
      <c r="G111" s="40"/>
      <c r="H111" s="40"/>
      <c r="I111" s="40"/>
      <c r="J111" s="40"/>
      <c r="K111" s="2"/>
      <c r="L111" s="2"/>
      <c r="M111" s="2"/>
    </row>
    <row r="112" spans="1:13" ht="14.25" customHeight="1">
      <c r="A112" s="2"/>
      <c r="B112" s="37"/>
      <c r="C112" s="38"/>
      <c r="D112" s="40"/>
      <c r="E112" s="40"/>
      <c r="F112" s="41"/>
      <c r="G112" s="40"/>
      <c r="H112" s="40"/>
      <c r="I112" s="40"/>
      <c r="J112" s="40"/>
      <c r="K112" s="2"/>
      <c r="L112" s="2"/>
      <c r="M112" s="2"/>
    </row>
    <row r="113" spans="1:13" ht="14.25" customHeight="1">
      <c r="A113" s="2"/>
      <c r="B113" s="37"/>
      <c r="C113" s="38"/>
      <c r="D113" s="40"/>
      <c r="E113" s="40"/>
      <c r="F113" s="41"/>
      <c r="G113" s="40"/>
      <c r="H113" s="40"/>
      <c r="I113" s="40"/>
      <c r="J113" s="40"/>
      <c r="K113" s="2"/>
      <c r="L113" s="2"/>
      <c r="M113" s="2"/>
    </row>
    <row r="114" spans="1:13" ht="14.25" customHeight="1">
      <c r="A114" s="2"/>
      <c r="B114" s="37"/>
      <c r="C114" s="38"/>
      <c r="D114" s="40"/>
      <c r="E114" s="40"/>
      <c r="F114" s="41"/>
      <c r="G114" s="40"/>
      <c r="H114" s="40"/>
      <c r="I114" s="40"/>
      <c r="J114" s="40"/>
      <c r="K114" s="2"/>
      <c r="L114" s="2"/>
      <c r="M114" s="2"/>
    </row>
    <row r="115" spans="1:13" ht="14.25" customHeight="1">
      <c r="A115" s="2"/>
      <c r="B115" s="37"/>
      <c r="C115" s="38"/>
      <c r="D115" s="40"/>
      <c r="E115" s="40"/>
      <c r="F115" s="41"/>
      <c r="G115" s="40"/>
      <c r="H115" s="40"/>
      <c r="I115" s="40"/>
      <c r="J115" s="40"/>
      <c r="K115" s="2"/>
      <c r="L115" s="2"/>
      <c r="M115" s="2"/>
    </row>
    <row r="116" spans="1:13" ht="14.25" customHeight="1">
      <c r="A116" s="2"/>
      <c r="B116" s="37"/>
      <c r="C116" s="38"/>
      <c r="D116" s="40"/>
      <c r="E116" s="40"/>
      <c r="F116" s="41"/>
      <c r="G116" s="40"/>
      <c r="H116" s="40"/>
      <c r="I116" s="40"/>
      <c r="J116" s="40"/>
      <c r="K116" s="2"/>
      <c r="L116" s="2"/>
      <c r="M116" s="2"/>
    </row>
    <row r="117" spans="1:13" ht="14.25" customHeight="1">
      <c r="A117" s="2"/>
      <c r="B117" s="37"/>
      <c r="C117" s="38"/>
      <c r="D117" s="40"/>
      <c r="E117" s="40"/>
      <c r="F117" s="41"/>
      <c r="G117" s="40"/>
      <c r="H117" s="40"/>
      <c r="I117" s="40"/>
      <c r="J117" s="40"/>
      <c r="K117" s="2"/>
      <c r="L117" s="2"/>
      <c r="M117" s="2"/>
    </row>
    <row r="118" spans="1:13" ht="14.25" customHeight="1">
      <c r="A118" s="2"/>
      <c r="B118" s="37"/>
      <c r="C118" s="38"/>
      <c r="D118" s="40"/>
      <c r="E118" s="40"/>
      <c r="F118" s="41"/>
      <c r="G118" s="40"/>
      <c r="H118" s="40"/>
      <c r="I118" s="40"/>
      <c r="J118" s="40"/>
      <c r="K118" s="2"/>
      <c r="L118" s="2"/>
      <c r="M118" s="2"/>
    </row>
    <row r="119" spans="1:13" ht="14.25" customHeight="1">
      <c r="A119" s="2"/>
      <c r="B119" s="37"/>
      <c r="C119" s="38"/>
      <c r="D119" s="40"/>
      <c r="E119" s="40"/>
      <c r="F119" s="41"/>
      <c r="G119" s="40"/>
      <c r="H119" s="40"/>
      <c r="I119" s="40"/>
      <c r="J119" s="40"/>
      <c r="K119" s="2"/>
      <c r="L119" s="2"/>
      <c r="M119" s="2"/>
    </row>
    <row r="120" spans="1:13" ht="14.25" customHeight="1">
      <c r="A120" s="2"/>
      <c r="B120" s="37"/>
      <c r="C120" s="38"/>
      <c r="D120" s="40"/>
      <c r="E120" s="40"/>
      <c r="F120" s="41"/>
      <c r="G120" s="40"/>
      <c r="H120" s="40"/>
      <c r="I120" s="40"/>
      <c r="J120" s="40"/>
      <c r="K120" s="2"/>
      <c r="L120" s="2"/>
      <c r="M120" s="2"/>
    </row>
    <row r="121" spans="1:13" ht="14.25" customHeight="1">
      <c r="A121" s="2"/>
      <c r="B121" s="37"/>
      <c r="C121" s="38"/>
      <c r="D121" s="40"/>
      <c r="E121" s="40"/>
      <c r="F121" s="41"/>
      <c r="G121" s="40"/>
      <c r="H121" s="40"/>
      <c r="I121" s="40"/>
      <c r="J121" s="40"/>
      <c r="K121" s="2"/>
      <c r="L121" s="2"/>
      <c r="M121" s="2"/>
    </row>
    <row r="122" spans="1:13" ht="14.25" customHeight="1">
      <c r="A122" s="2"/>
      <c r="B122" s="37"/>
      <c r="C122" s="38"/>
      <c r="D122" s="40"/>
      <c r="E122" s="40"/>
      <c r="F122" s="41"/>
      <c r="G122" s="40"/>
      <c r="H122" s="40"/>
      <c r="I122" s="40"/>
      <c r="J122" s="40"/>
      <c r="K122" s="2"/>
      <c r="L122" s="2"/>
      <c r="M122" s="2"/>
    </row>
    <row r="123" spans="1:13" ht="14.25" customHeight="1">
      <c r="A123" s="2"/>
      <c r="B123" s="37"/>
      <c r="C123" s="38"/>
      <c r="D123" s="40"/>
      <c r="E123" s="40"/>
      <c r="F123" s="41"/>
      <c r="G123" s="40"/>
      <c r="H123" s="40"/>
      <c r="I123" s="40"/>
      <c r="J123" s="40"/>
      <c r="K123" s="2"/>
      <c r="L123" s="2"/>
      <c r="M123" s="2"/>
    </row>
    <row r="124" spans="1:13" ht="14.25" customHeight="1">
      <c r="A124" s="2"/>
      <c r="B124" s="37"/>
      <c r="C124" s="38"/>
      <c r="D124" s="40"/>
      <c r="E124" s="40"/>
      <c r="F124" s="41"/>
      <c r="G124" s="40"/>
      <c r="H124" s="40"/>
      <c r="I124" s="40"/>
      <c r="J124" s="40"/>
      <c r="K124" s="2"/>
      <c r="L124" s="2"/>
      <c r="M124" s="2"/>
    </row>
    <row r="125" spans="1:13" ht="14.25" customHeight="1">
      <c r="A125" s="2"/>
      <c r="B125" s="37"/>
      <c r="C125" s="38"/>
      <c r="D125" s="40"/>
      <c r="E125" s="40"/>
      <c r="F125" s="41"/>
      <c r="G125" s="40"/>
      <c r="H125" s="40"/>
      <c r="I125" s="40"/>
      <c r="J125" s="40"/>
      <c r="K125" s="2"/>
      <c r="L125" s="2"/>
      <c r="M125" s="2"/>
    </row>
    <row r="126" spans="1:13" ht="14.25" customHeight="1">
      <c r="A126" s="2"/>
      <c r="B126" s="37"/>
      <c r="C126" s="38"/>
      <c r="D126" s="40"/>
      <c r="E126" s="40"/>
      <c r="F126" s="41"/>
      <c r="G126" s="40"/>
      <c r="H126" s="40"/>
      <c r="I126" s="40"/>
      <c r="J126" s="40"/>
      <c r="K126" s="2"/>
      <c r="L126" s="2"/>
      <c r="M126" s="2"/>
    </row>
    <row r="127" spans="1:13" ht="14.25" customHeight="1">
      <c r="A127" s="2"/>
      <c r="B127" s="37"/>
      <c r="C127" s="38"/>
      <c r="D127" s="40"/>
      <c r="E127" s="40"/>
      <c r="F127" s="41"/>
      <c r="G127" s="40"/>
      <c r="H127" s="40"/>
      <c r="I127" s="40"/>
      <c r="J127" s="40"/>
      <c r="K127" s="2"/>
      <c r="L127" s="2"/>
      <c r="M127" s="2"/>
    </row>
    <row r="128" spans="1:13" ht="14.25" customHeight="1">
      <c r="A128" s="2"/>
      <c r="B128" s="37"/>
      <c r="C128" s="38"/>
      <c r="D128" s="40"/>
      <c r="E128" s="40"/>
      <c r="F128" s="41"/>
      <c r="G128" s="40"/>
      <c r="H128" s="40"/>
      <c r="I128" s="40"/>
      <c r="J128" s="40"/>
      <c r="K128" s="2"/>
      <c r="L128" s="2"/>
      <c r="M128" s="2"/>
    </row>
    <row r="129" spans="1:13" ht="14.25" customHeight="1">
      <c r="A129" s="2"/>
      <c r="B129" s="37"/>
      <c r="C129" s="38"/>
      <c r="D129" s="40"/>
      <c r="E129" s="40"/>
      <c r="F129" s="41"/>
      <c r="G129" s="40"/>
      <c r="H129" s="40"/>
      <c r="I129" s="40"/>
      <c r="J129" s="40"/>
      <c r="K129" s="2"/>
      <c r="L129" s="2"/>
      <c r="M129" s="2"/>
    </row>
    <row r="130" spans="1:13" ht="14.25" customHeight="1">
      <c r="A130" s="2"/>
      <c r="B130" s="37"/>
      <c r="C130" s="38"/>
      <c r="D130" s="40"/>
      <c r="E130" s="40"/>
      <c r="F130" s="41"/>
      <c r="G130" s="40"/>
      <c r="H130" s="40"/>
      <c r="I130" s="40"/>
      <c r="J130" s="40"/>
      <c r="K130" s="2"/>
      <c r="L130" s="2"/>
      <c r="M130" s="2"/>
    </row>
    <row r="131" spans="1:13" ht="14.25" customHeight="1">
      <c r="A131" s="2"/>
      <c r="B131" s="37"/>
      <c r="C131" s="38"/>
      <c r="D131" s="40"/>
      <c r="E131" s="40"/>
      <c r="F131" s="41"/>
      <c r="G131" s="40"/>
      <c r="H131" s="40"/>
      <c r="I131" s="40"/>
      <c r="J131" s="40"/>
      <c r="K131" s="2"/>
      <c r="L131" s="2"/>
      <c r="M131" s="2"/>
    </row>
    <row r="132" spans="1:13" ht="14.25" customHeight="1">
      <c r="A132" s="2"/>
      <c r="B132" s="37"/>
      <c r="C132" s="38"/>
      <c r="D132" s="40"/>
      <c r="E132" s="40"/>
      <c r="F132" s="41"/>
      <c r="G132" s="40"/>
      <c r="H132" s="40"/>
      <c r="I132" s="40"/>
      <c r="J132" s="40"/>
      <c r="K132" s="2"/>
      <c r="L132" s="2"/>
      <c r="M132" s="2"/>
    </row>
    <row r="133" spans="1:13" ht="14.25" customHeight="1">
      <c r="A133" s="2"/>
      <c r="B133" s="37"/>
      <c r="C133" s="38"/>
      <c r="D133" s="40"/>
      <c r="E133" s="40"/>
      <c r="F133" s="41"/>
      <c r="G133" s="40"/>
      <c r="H133" s="40"/>
      <c r="I133" s="40"/>
      <c r="J133" s="40"/>
      <c r="K133" s="2"/>
      <c r="L133" s="2"/>
      <c r="M133" s="2"/>
    </row>
    <row r="134" spans="1:13" ht="14.25" customHeight="1">
      <c r="A134" s="2"/>
      <c r="B134" s="37"/>
      <c r="C134" s="38"/>
      <c r="D134" s="40"/>
      <c r="E134" s="40"/>
      <c r="F134" s="41"/>
      <c r="G134" s="40"/>
      <c r="H134" s="40"/>
      <c r="I134" s="40"/>
      <c r="J134" s="40"/>
      <c r="K134" s="2"/>
      <c r="L134" s="2"/>
      <c r="M134" s="2"/>
    </row>
    <row r="135" spans="1:13" ht="14.25" customHeight="1">
      <c r="A135" s="2"/>
      <c r="B135" s="37"/>
      <c r="C135" s="38"/>
      <c r="D135" s="40"/>
      <c r="E135" s="40"/>
      <c r="F135" s="41"/>
      <c r="G135" s="40"/>
      <c r="H135" s="40"/>
      <c r="I135" s="40"/>
      <c r="J135" s="40"/>
      <c r="K135" s="2"/>
      <c r="L135" s="2"/>
      <c r="M135" s="2"/>
    </row>
    <row r="136" spans="1:13" ht="14.25" customHeight="1">
      <c r="A136" s="2"/>
      <c r="B136" s="37"/>
      <c r="C136" s="38"/>
      <c r="D136" s="40"/>
      <c r="E136" s="40"/>
      <c r="F136" s="41"/>
      <c r="G136" s="40"/>
      <c r="H136" s="40"/>
      <c r="I136" s="40"/>
      <c r="J136" s="40"/>
      <c r="K136" s="2"/>
      <c r="L136" s="2"/>
      <c r="M136" s="2"/>
    </row>
    <row r="137" spans="1:13" ht="14.25" customHeight="1">
      <c r="A137" s="2"/>
      <c r="B137" s="37"/>
      <c r="C137" s="38"/>
      <c r="D137" s="40"/>
      <c r="E137" s="40"/>
      <c r="F137" s="41"/>
      <c r="G137" s="40"/>
      <c r="H137" s="40"/>
      <c r="I137" s="40"/>
      <c r="J137" s="40"/>
      <c r="K137" s="2"/>
      <c r="L137" s="2"/>
      <c r="M137" s="2"/>
    </row>
    <row r="138" spans="1:13" ht="14.25" customHeight="1">
      <c r="A138" s="2"/>
      <c r="B138" s="37"/>
      <c r="C138" s="38"/>
      <c r="D138" s="40"/>
      <c r="E138" s="40"/>
      <c r="F138" s="41"/>
      <c r="G138" s="40"/>
      <c r="H138" s="40"/>
      <c r="I138" s="40"/>
      <c r="J138" s="40"/>
      <c r="K138" s="2"/>
      <c r="L138" s="2"/>
      <c r="M138" s="2"/>
    </row>
    <row r="139" spans="1:13" ht="14.25" customHeight="1">
      <c r="A139" s="2"/>
      <c r="B139" s="37"/>
      <c r="C139" s="38"/>
      <c r="D139" s="40"/>
      <c r="E139" s="40"/>
      <c r="F139" s="41"/>
      <c r="G139" s="40"/>
      <c r="H139" s="40"/>
      <c r="I139" s="40"/>
      <c r="J139" s="40"/>
      <c r="K139" s="2"/>
      <c r="L139" s="2"/>
      <c r="M139" s="2"/>
    </row>
    <row r="140" spans="1:13" ht="14.25" customHeight="1">
      <c r="A140" s="2"/>
      <c r="B140" s="37"/>
      <c r="C140" s="38"/>
      <c r="D140" s="40"/>
      <c r="E140" s="40"/>
      <c r="F140" s="41"/>
      <c r="G140" s="40"/>
      <c r="H140" s="40"/>
      <c r="I140" s="40"/>
      <c r="J140" s="40"/>
      <c r="K140" s="2"/>
      <c r="L140" s="2"/>
      <c r="M140" s="2"/>
    </row>
    <row r="141" spans="1:13" ht="14.25" customHeight="1">
      <c r="A141" s="2"/>
      <c r="B141" s="37"/>
      <c r="C141" s="38"/>
      <c r="D141" s="40"/>
      <c r="E141" s="40"/>
      <c r="F141" s="41"/>
      <c r="G141" s="40"/>
      <c r="H141" s="40"/>
      <c r="I141" s="40"/>
      <c r="J141" s="40"/>
      <c r="K141" s="2"/>
      <c r="L141" s="2"/>
      <c r="M141" s="2"/>
    </row>
    <row r="142" spans="1:13" ht="14.25" customHeight="1">
      <c r="A142" s="2"/>
      <c r="B142" s="37"/>
      <c r="C142" s="38"/>
      <c r="D142" s="40"/>
      <c r="E142" s="40"/>
      <c r="F142" s="41"/>
      <c r="G142" s="40"/>
      <c r="H142" s="40"/>
      <c r="I142" s="40"/>
      <c r="J142" s="40"/>
      <c r="K142" s="2"/>
      <c r="L142" s="2"/>
      <c r="M142" s="2"/>
    </row>
    <row r="143" spans="1:13" ht="14.25" customHeight="1">
      <c r="A143" s="2"/>
      <c r="B143" s="37"/>
      <c r="C143" s="38"/>
      <c r="D143" s="40"/>
      <c r="E143" s="40"/>
      <c r="F143" s="41"/>
      <c r="G143" s="40"/>
      <c r="H143" s="40"/>
      <c r="I143" s="40"/>
      <c r="J143" s="40"/>
      <c r="K143" s="2"/>
      <c r="L143" s="2"/>
      <c r="M143" s="2"/>
    </row>
    <row r="144" spans="1:13" ht="14.25" customHeight="1">
      <c r="A144" s="2"/>
      <c r="B144" s="37"/>
      <c r="C144" s="38"/>
      <c r="D144" s="40"/>
      <c r="E144" s="40"/>
      <c r="F144" s="41"/>
      <c r="G144" s="40"/>
      <c r="H144" s="40"/>
      <c r="I144" s="40"/>
      <c r="J144" s="40"/>
      <c r="K144" s="2"/>
      <c r="L144" s="2"/>
      <c r="M144" s="2"/>
    </row>
    <row r="145" spans="1:13" ht="14.25" customHeight="1">
      <c r="A145" s="2"/>
      <c r="B145" s="37"/>
      <c r="C145" s="37"/>
      <c r="D145" s="40"/>
      <c r="E145" s="40"/>
      <c r="F145" s="41"/>
      <c r="G145" s="40"/>
      <c r="H145" s="40"/>
      <c r="I145" s="40"/>
      <c r="J145" s="40"/>
      <c r="K145" s="2"/>
      <c r="L145" s="2"/>
      <c r="M145" s="2"/>
    </row>
    <row r="146" spans="1:13" ht="14.25" customHeight="1">
      <c r="A146" s="2"/>
      <c r="B146" s="37"/>
      <c r="C146" s="37"/>
      <c r="D146" s="40"/>
      <c r="E146" s="40"/>
      <c r="F146" s="41"/>
      <c r="G146" s="40"/>
      <c r="H146" s="40"/>
      <c r="I146" s="40"/>
      <c r="J146" s="40"/>
      <c r="K146" s="2"/>
      <c r="L146" s="2"/>
      <c r="M146" s="2"/>
    </row>
    <row r="147" spans="1:13" ht="14.25" customHeight="1">
      <c r="A147" s="2"/>
      <c r="B147" s="2"/>
      <c r="C147" s="2"/>
      <c r="D147" s="2"/>
      <c r="E147" s="2"/>
      <c r="F147" s="2"/>
      <c r="G147" s="8"/>
      <c r="H147" s="8"/>
      <c r="I147" s="8"/>
      <c r="J147" s="8"/>
      <c r="K147" s="2"/>
      <c r="L147" s="2"/>
      <c r="M147" s="2"/>
    </row>
    <row r="148" spans="1:13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1:13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1:13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1:13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1:13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1:13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1:13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1:13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1:13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1:1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1:13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1:13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1:13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1:13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1:13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1:13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1:13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1:13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1:13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1:1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1:13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1:13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1:13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1:13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1:13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1:13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1:13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1:13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1:13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1:1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1:13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1:13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1:13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1:13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1:13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1:13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1:13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1:13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1:13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1:1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1:13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1:13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1:13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1:13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1:13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1:13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1:13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1:13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1:13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1: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1:13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1:13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1:13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1:13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1:13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1:13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1:13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1:13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1:13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1:1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1:13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1:13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1:13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1:13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1:13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1:13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1:13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1:13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1:13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1:1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1:13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1:13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1:13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1:13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1:13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1:13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1:13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1:13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1:13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1:1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1:13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1:13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1:13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1:13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1:13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1:13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1:13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1:13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1:13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1:1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1:13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1:13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1:13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1:13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1:13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1:13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1:13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1:13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1:13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1:1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1:13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1:13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1:13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1:13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1:13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1:13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1:13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1:13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1:13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1:1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1:13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1:13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1:13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1:13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1:13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1:13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1:13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1:13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1:13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1:1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1:13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1:13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1:13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1:13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1:13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1:13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1:13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1:13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1:13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1:1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1:13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1:13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1:13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1:13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1:13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1:13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1:13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1:13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1:13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1:13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1:13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1:13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1:13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1:13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1: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1:13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1:13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1:13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1:13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1:13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1:13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1:13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1:13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1:13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1:1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1:13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1:13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1:13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1:13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1:13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1:13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1:13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1:13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1:13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1:1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1:13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1:13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1:13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1:13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1:13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1:13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1:13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1:13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1:13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1:1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1:13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1:13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1:13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1:13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1:13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1:13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1:13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1:13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1:13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1:1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1:13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1:13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1:13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1:13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1:13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1:13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1:13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1:13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1:13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1:1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1:13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1:13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1:13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1:13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1:13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1:13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1:13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1:13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1:13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1:1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1:13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1:13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1:13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1:13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1:13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1:13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1:13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1:13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1:13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1:1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1:13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1:13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1:13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1:13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1:13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1:13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1:13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1:13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1:13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1:1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1:13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1:13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1:13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1:13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1:13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1:13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1:13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1:13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1:13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1:1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1:13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1:13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1:13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1:13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1:13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1:13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1:13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1:13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1:13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1: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1:13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1:13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1:13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1:13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1:13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1:13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1:13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1:13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1:13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1:1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1:13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1:13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1:13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1:13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1:13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1:13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1:13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1:13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1:13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1:1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1:13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1:13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1:13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1:13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1:13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1:13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1:13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1:13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1:13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1:1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1:13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1:13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1:13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1:13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1:13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1:13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1:13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1:13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1:13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1:1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1:13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1:13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1:13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1:13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1:13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1:13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1:13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1:13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1:13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1:1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1:13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1:13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1:13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1:13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1:13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1:13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1:13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1:13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1:13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1:1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1:13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1:13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1:13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1:13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1:13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1:13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1:13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1:13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1:13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1:1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1:13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1:13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1:13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1:13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1:13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1:13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1:13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1:13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1:13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1:1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1:13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1:13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1:13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1:13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1:13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1:13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1:13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1:13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1:13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1:13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1:13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1:13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1:13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1:13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1:13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1: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1:13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1:13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1:13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1:13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1:13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1:13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1:13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1:13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1:13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1:1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1:13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1:13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1:13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1:13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1:13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1:13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1:13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1:13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1:13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1:1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1:13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1:13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1:13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1:13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1:13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1:13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1:13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1:13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1:13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1:1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1:13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1:13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1:13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1:13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1:13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1:13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1:13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1:13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1:13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1:1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1:13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1:13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1:13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1:13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1:13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1:13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1:13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1:13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1:13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1:1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1:13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1:13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1:13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1:13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1:13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1:13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1:13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1:13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1:13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1:1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1:13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1:13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1:13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1:13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1:13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1:13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1:13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1:13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1:13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1:1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1:13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1:13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1:13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1:13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1:13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1:13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1:13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1:13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1:13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1:1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1:13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1:13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1:13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1:13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1:13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1:13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1:13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1:13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1:13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1:1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1:13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1:13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1:13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1:13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1:13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1:13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1:13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1:13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1:13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1: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1:13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1:13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1:13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1:13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1:13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1:13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1:13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1:13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1:13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1:1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1:13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1:13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1:13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1:13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1:13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1:13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1:13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1:13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1:13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1:1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1:13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1:13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1:13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1:13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1:13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1:13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1:13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1:13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1:13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1:1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1:13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1:13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1:13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1:13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1:13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1:13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1:13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1:13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1:13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1:1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1:13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1:13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1:13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1:13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1:13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1:13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1:13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1:13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1:13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1:1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1:13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1:13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1:13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1:13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1:13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1:13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1:13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1:13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1:13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1:1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1:13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1:13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1:13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1:13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1:13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1:13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1:13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1:13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1:13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1:1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1:13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1:13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1:13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1:13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1:13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1:13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1:13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1:13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1:13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1:1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1:13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1:13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1:13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1:13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70E1EF9-DBF5-4048-AAF5-FCDB3B8C2A80}">
          <x14:formula1>
            <xm:f>Categorias!$B$2:$B$21</xm:f>
          </x14:formula1>
          <xm:sqref>J5:J146</xm:sqref>
        </x14:dataValidation>
        <x14:dataValidation type="list" allowBlank="1" showInputMessage="1" showErrorMessage="1" xr:uid="{D7DEB37C-83B4-44BA-BEDA-E76EBC458EE2}">
          <x14:formula1>
            <xm:f>Categorias!$A$2:$A$7</xm:f>
          </x14:formula1>
          <xm:sqref>E5:E146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69B5C-F69E-425E-9CF1-0C8D19BB930A}">
  <dimension ref="A2:M997"/>
  <sheetViews>
    <sheetView workbookViewId="0">
      <selection activeCell="L1" sqref="L1:L1048576"/>
    </sheetView>
  </sheetViews>
  <sheetFormatPr defaultColWidth="14.44140625" defaultRowHeight="14.4"/>
  <cols>
    <col min="1" max="1" width="2.109375" customWidth="1"/>
    <col min="2" max="2" width="13.5546875" customWidth="1"/>
    <col min="3" max="3" width="16.44140625" customWidth="1"/>
    <col min="4" max="4" width="17.33203125" bestFit="1" customWidth="1"/>
    <col min="5" max="5" width="16.33203125" bestFit="1" customWidth="1"/>
    <col min="6" max="6" width="1.33203125" customWidth="1"/>
    <col min="7" max="7" width="12.33203125" bestFit="1" customWidth="1"/>
    <col min="8" max="8" width="23.44140625" bestFit="1" customWidth="1"/>
    <col min="9" max="9" width="11.44140625" bestFit="1" customWidth="1"/>
    <col min="10" max="10" width="10.5546875" bestFit="1" customWidth="1"/>
    <col min="11" max="11" width="4.33203125" customWidth="1"/>
    <col min="12" max="12" width="29.33203125" hidden="1" customWidth="1"/>
    <col min="13" max="13" width="9.109375" customWidth="1"/>
  </cols>
  <sheetData>
    <row r="2" spans="1:13" ht="15" customHeight="1">
      <c r="B2" s="42" t="s">
        <v>51</v>
      </c>
      <c r="G2" s="42" t="s">
        <v>50</v>
      </c>
    </row>
    <row r="4" spans="1:13" ht="14.25" customHeight="1">
      <c r="A4" s="2"/>
      <c r="B4" s="57" t="s">
        <v>13</v>
      </c>
      <c r="C4" s="58" t="s">
        <v>48</v>
      </c>
      <c r="D4" s="59" t="s">
        <v>49</v>
      </c>
      <c r="E4" s="59" t="s">
        <v>52</v>
      </c>
      <c r="F4" s="41"/>
      <c r="G4" s="57" t="s">
        <v>13</v>
      </c>
      <c r="H4" s="58" t="s">
        <v>48</v>
      </c>
      <c r="I4" s="59" t="s">
        <v>49</v>
      </c>
      <c r="J4" s="59" t="s">
        <v>52</v>
      </c>
      <c r="K4" s="2"/>
      <c r="L4" s="5" t="s">
        <v>59</v>
      </c>
      <c r="M4" s="2"/>
    </row>
    <row r="5" spans="1:13" ht="14.25" customHeight="1">
      <c r="A5" s="2"/>
      <c r="B5" s="37"/>
      <c r="C5" s="61"/>
      <c r="D5" s="39"/>
      <c r="E5" s="40"/>
      <c r="F5" s="41"/>
      <c r="G5" s="37"/>
      <c r="H5" s="62"/>
      <c r="I5" s="40"/>
      <c r="J5" s="40"/>
      <c r="K5" s="2"/>
      <c r="L5" s="6"/>
      <c r="M5" s="2"/>
    </row>
    <row r="6" spans="1:13" ht="14.25" customHeight="1">
      <c r="A6" s="2"/>
      <c r="B6" s="37"/>
      <c r="C6" s="38"/>
      <c r="D6" s="40"/>
      <c r="E6" s="40"/>
      <c r="F6" s="41"/>
      <c r="G6" s="40"/>
      <c r="H6" s="40"/>
      <c r="I6" s="40"/>
      <c r="J6" s="40"/>
      <c r="K6" s="2"/>
      <c r="L6" s="2"/>
      <c r="M6" s="2"/>
    </row>
    <row r="7" spans="1:13" ht="14.25" customHeight="1">
      <c r="A7" s="2"/>
      <c r="B7" s="37"/>
      <c r="C7" s="38"/>
      <c r="D7" s="40"/>
      <c r="E7" s="40"/>
      <c r="F7" s="41"/>
      <c r="G7" s="40"/>
      <c r="H7" s="40"/>
      <c r="I7" s="40"/>
      <c r="J7" s="40"/>
      <c r="K7" s="2"/>
      <c r="L7" s="5" t="s">
        <v>60</v>
      </c>
      <c r="M7" s="2"/>
    </row>
    <row r="8" spans="1:13" ht="14.25" customHeight="1">
      <c r="A8" s="2"/>
      <c r="B8" s="37"/>
      <c r="C8" s="38"/>
      <c r="D8" s="40"/>
      <c r="E8" s="40"/>
      <c r="F8" s="41"/>
      <c r="G8" s="40"/>
      <c r="H8" s="40"/>
      <c r="I8" s="40"/>
      <c r="J8" s="40"/>
      <c r="K8" s="2"/>
      <c r="L8" s="6"/>
      <c r="M8" s="2"/>
    </row>
    <row r="9" spans="1:13" ht="14.25" customHeight="1">
      <c r="A9" s="2"/>
      <c r="B9" s="37"/>
      <c r="C9" s="38"/>
      <c r="D9" s="40"/>
      <c r="E9" s="40"/>
      <c r="F9" s="41"/>
      <c r="G9" s="40"/>
      <c r="H9" s="40"/>
      <c r="I9" s="40"/>
      <c r="J9" s="40"/>
      <c r="K9" s="2"/>
      <c r="L9" s="2"/>
      <c r="M9" s="2"/>
    </row>
    <row r="10" spans="1:13" ht="14.25" customHeight="1">
      <c r="A10" s="2"/>
      <c r="B10" s="37"/>
      <c r="C10" s="38"/>
      <c r="D10" s="40"/>
      <c r="E10" s="40"/>
      <c r="F10" s="41"/>
      <c r="G10" s="40"/>
      <c r="H10" s="40"/>
      <c r="I10" s="40"/>
      <c r="J10" s="40"/>
      <c r="K10" s="2"/>
      <c r="L10" s="5" t="s">
        <v>12</v>
      </c>
      <c r="M10" s="2"/>
    </row>
    <row r="11" spans="1:13" ht="14.25" customHeight="1">
      <c r="A11" s="2"/>
      <c r="B11" s="37"/>
      <c r="C11" s="38"/>
      <c r="D11" s="40"/>
      <c r="E11" s="40"/>
      <c r="F11" s="41"/>
      <c r="G11" s="40"/>
      <c r="H11" s="40"/>
      <c r="I11" s="40"/>
      <c r="J11" s="40"/>
      <c r="K11" s="2"/>
      <c r="L11" s="6">
        <f>L8-L5</f>
        <v>0</v>
      </c>
      <c r="M11" s="2"/>
    </row>
    <row r="12" spans="1:13" ht="14.25" customHeight="1">
      <c r="A12" s="2"/>
      <c r="B12" s="37"/>
      <c r="C12" s="38"/>
      <c r="D12" s="39"/>
      <c r="E12" s="40"/>
      <c r="F12" s="41"/>
      <c r="G12" s="40"/>
      <c r="H12" s="40"/>
      <c r="I12" s="40"/>
      <c r="J12" s="40"/>
      <c r="K12" s="2"/>
      <c r="L12" s="2"/>
      <c r="M12" s="2"/>
    </row>
    <row r="13" spans="1:13" ht="14.25" customHeight="1">
      <c r="A13" s="2"/>
      <c r="B13" s="37"/>
      <c r="C13" s="38"/>
      <c r="D13" s="40"/>
      <c r="E13" s="40"/>
      <c r="F13" s="41"/>
      <c r="G13" s="40"/>
      <c r="H13" s="40"/>
      <c r="I13" s="40"/>
      <c r="J13" s="40"/>
      <c r="K13" s="2"/>
      <c r="L13" s="5" t="s">
        <v>61</v>
      </c>
      <c r="M13" s="2"/>
    </row>
    <row r="14" spans="1:13" ht="14.25" customHeight="1">
      <c r="A14" s="2"/>
      <c r="B14" s="37"/>
      <c r="C14" s="38"/>
      <c r="D14" s="40"/>
      <c r="E14" s="40"/>
      <c r="F14" s="41"/>
      <c r="G14" s="40"/>
      <c r="H14" s="40"/>
      <c r="I14" s="40"/>
      <c r="J14" s="40"/>
      <c r="K14" s="2"/>
      <c r="L14" s="69">
        <f>SUM(D5:D146)-SUM(I5:I146)</f>
        <v>0</v>
      </c>
      <c r="M14" s="2"/>
    </row>
    <row r="15" spans="1:13" ht="14.25" customHeight="1">
      <c r="A15" s="2"/>
      <c r="B15" s="37"/>
      <c r="C15" s="38"/>
      <c r="D15" s="40"/>
      <c r="E15" s="40"/>
      <c r="F15" s="41"/>
      <c r="G15" s="40"/>
      <c r="H15" s="40"/>
      <c r="I15" s="40"/>
      <c r="J15" s="40"/>
      <c r="K15" s="2"/>
      <c r="L15" s="2"/>
      <c r="M15" s="2"/>
    </row>
    <row r="16" spans="1:13" ht="14.25" customHeight="1">
      <c r="A16" s="2"/>
      <c r="B16" s="37"/>
      <c r="C16" s="38"/>
      <c r="D16" s="40"/>
      <c r="E16" s="40"/>
      <c r="F16" s="41"/>
      <c r="G16" s="40"/>
      <c r="H16" s="40"/>
      <c r="I16" s="40"/>
      <c r="J16" s="40"/>
      <c r="K16" s="2"/>
      <c r="L16" s="5" t="s">
        <v>15</v>
      </c>
      <c r="M16" s="2"/>
    </row>
    <row r="17" spans="1:13" ht="14.25" customHeight="1">
      <c r="A17" s="2"/>
      <c r="B17" s="37"/>
      <c r="C17" s="38"/>
      <c r="D17" s="40"/>
      <c r="E17" s="40"/>
      <c r="F17" s="41"/>
      <c r="G17" s="40"/>
      <c r="H17" s="40"/>
      <c r="I17" s="40"/>
      <c r="J17" s="40"/>
      <c r="K17" s="2"/>
      <c r="L17" s="6">
        <f>L11-L14</f>
        <v>0</v>
      </c>
      <c r="M17" s="2"/>
    </row>
    <row r="18" spans="1:13" ht="14.25" customHeight="1">
      <c r="A18" s="2"/>
      <c r="B18" s="37"/>
      <c r="C18" s="38"/>
      <c r="D18" s="40"/>
      <c r="E18" s="40"/>
      <c r="F18" s="41"/>
      <c r="G18" s="40"/>
      <c r="H18" s="40"/>
      <c r="I18" s="40"/>
      <c r="J18" s="40"/>
      <c r="K18" s="2"/>
      <c r="L18" s="2"/>
      <c r="M18" s="2"/>
    </row>
    <row r="19" spans="1:13" ht="14.25" customHeight="1">
      <c r="A19" s="2"/>
      <c r="B19" s="37"/>
      <c r="C19" s="38"/>
      <c r="D19" s="39"/>
      <c r="E19" s="40"/>
      <c r="F19" s="41"/>
      <c r="G19" s="40"/>
      <c r="H19" s="40"/>
      <c r="I19" s="40"/>
      <c r="J19" s="40"/>
      <c r="K19" s="2"/>
      <c r="L19" s="2"/>
      <c r="M19" s="2"/>
    </row>
    <row r="20" spans="1:13" ht="14.25" customHeight="1">
      <c r="A20" s="2"/>
      <c r="B20" s="37"/>
      <c r="C20" s="38"/>
      <c r="D20" s="40"/>
      <c r="E20" s="40"/>
      <c r="F20" s="41"/>
      <c r="G20" s="40"/>
      <c r="H20" s="40"/>
      <c r="I20" s="40"/>
      <c r="J20" s="40"/>
      <c r="K20" s="2"/>
      <c r="L20" s="2"/>
      <c r="M20" s="2"/>
    </row>
    <row r="21" spans="1:13" ht="14.25" customHeight="1">
      <c r="A21" s="2"/>
      <c r="B21" s="37"/>
      <c r="C21" s="38"/>
      <c r="D21" s="40"/>
      <c r="E21" s="40"/>
      <c r="F21" s="41"/>
      <c r="G21" s="40"/>
      <c r="H21" s="40"/>
      <c r="I21" s="40"/>
      <c r="J21" s="40"/>
      <c r="K21" s="2"/>
      <c r="L21" s="2"/>
      <c r="M21" s="2"/>
    </row>
    <row r="22" spans="1:13" ht="14.25" customHeight="1">
      <c r="A22" s="2"/>
      <c r="B22" s="37"/>
      <c r="C22" s="38"/>
      <c r="D22" s="40"/>
      <c r="E22" s="40"/>
      <c r="F22" s="41"/>
      <c r="G22" s="40"/>
      <c r="H22" s="40"/>
      <c r="I22" s="40"/>
      <c r="J22" s="40"/>
      <c r="K22" s="2"/>
      <c r="L22" s="2"/>
      <c r="M22" s="2"/>
    </row>
    <row r="23" spans="1:13" ht="14.25" customHeight="1">
      <c r="A23" s="2"/>
      <c r="B23" s="37"/>
      <c r="C23" s="38"/>
      <c r="D23" s="40"/>
      <c r="E23" s="40"/>
      <c r="F23" s="41"/>
      <c r="G23" s="40"/>
      <c r="H23" s="40"/>
      <c r="I23" s="40"/>
      <c r="J23" s="40"/>
      <c r="K23" s="2"/>
      <c r="L23" s="2"/>
      <c r="M23" s="2"/>
    </row>
    <row r="24" spans="1:13" ht="14.25" customHeight="1">
      <c r="A24" s="2"/>
      <c r="B24" s="37"/>
      <c r="C24" s="38"/>
      <c r="D24" s="40"/>
      <c r="E24" s="40"/>
      <c r="F24" s="41"/>
      <c r="G24" s="40"/>
      <c r="H24" s="40"/>
      <c r="I24" s="40"/>
      <c r="J24" s="40"/>
      <c r="K24" s="2"/>
      <c r="L24" s="2"/>
      <c r="M24" s="2"/>
    </row>
    <row r="25" spans="1:13" ht="14.25" customHeight="1">
      <c r="A25" s="2"/>
      <c r="B25" s="37"/>
      <c r="C25" s="38"/>
      <c r="D25" s="40"/>
      <c r="E25" s="40"/>
      <c r="F25" s="41"/>
      <c r="G25" s="40"/>
      <c r="H25" s="40"/>
      <c r="I25" s="40"/>
      <c r="J25" s="40"/>
      <c r="K25" s="2"/>
      <c r="L25" s="2"/>
      <c r="M25" s="2"/>
    </row>
    <row r="26" spans="1:13" ht="14.25" customHeight="1">
      <c r="A26" s="2"/>
      <c r="B26" s="37"/>
      <c r="C26" s="38"/>
      <c r="D26" s="40"/>
      <c r="E26" s="40"/>
      <c r="F26" s="41"/>
      <c r="G26" s="40"/>
      <c r="H26" s="40"/>
      <c r="I26" s="40"/>
      <c r="J26" s="40"/>
      <c r="K26" s="2"/>
      <c r="L26" s="2"/>
      <c r="M26" s="2"/>
    </row>
    <row r="27" spans="1:13" ht="14.25" customHeight="1">
      <c r="A27" s="2"/>
      <c r="B27" s="37"/>
      <c r="C27" s="38"/>
      <c r="D27" s="40"/>
      <c r="E27" s="40"/>
      <c r="F27" s="41"/>
      <c r="G27" s="40"/>
      <c r="H27" s="40"/>
      <c r="I27" s="40"/>
      <c r="J27" s="40"/>
      <c r="K27" s="2"/>
      <c r="L27" s="2"/>
      <c r="M27" s="2"/>
    </row>
    <row r="28" spans="1:13" ht="14.25" customHeight="1">
      <c r="A28" s="2"/>
      <c r="B28" s="37"/>
      <c r="C28" s="38"/>
      <c r="D28" s="40"/>
      <c r="E28" s="40"/>
      <c r="F28" s="41"/>
      <c r="G28" s="40"/>
      <c r="H28" s="40"/>
      <c r="I28" s="40"/>
      <c r="J28" s="40"/>
      <c r="K28" s="2"/>
      <c r="L28" s="2"/>
      <c r="M28" s="2"/>
    </row>
    <row r="29" spans="1:13" ht="14.25" customHeight="1">
      <c r="A29" s="2"/>
      <c r="B29" s="37"/>
      <c r="C29" s="38"/>
      <c r="D29" s="40"/>
      <c r="E29" s="40"/>
      <c r="F29" s="41"/>
      <c r="G29" s="40"/>
      <c r="H29" s="40"/>
      <c r="I29" s="40"/>
      <c r="J29" s="40"/>
      <c r="K29" s="2"/>
      <c r="L29" s="2"/>
      <c r="M29" s="2"/>
    </row>
    <row r="30" spans="1:13" ht="14.25" customHeight="1">
      <c r="A30" s="2"/>
      <c r="B30" s="37"/>
      <c r="C30" s="38"/>
      <c r="D30" s="40"/>
      <c r="E30" s="40"/>
      <c r="F30" s="41"/>
      <c r="G30" s="40"/>
      <c r="H30" s="40"/>
      <c r="I30" s="40"/>
      <c r="J30" s="40"/>
      <c r="K30" s="2"/>
      <c r="L30" s="2"/>
      <c r="M30" s="2"/>
    </row>
    <row r="31" spans="1:13" ht="14.25" customHeight="1">
      <c r="A31" s="2"/>
      <c r="B31" s="37"/>
      <c r="C31" s="38"/>
      <c r="D31" s="40"/>
      <c r="E31" s="40"/>
      <c r="F31" s="41"/>
      <c r="G31" s="40"/>
      <c r="H31" s="40"/>
      <c r="I31" s="40"/>
      <c r="J31" s="40"/>
      <c r="K31" s="2"/>
      <c r="L31" s="2"/>
      <c r="M31" s="2"/>
    </row>
    <row r="32" spans="1:13" ht="14.25" customHeight="1">
      <c r="A32" s="2"/>
      <c r="B32" s="37"/>
      <c r="C32" s="38"/>
      <c r="D32" s="40"/>
      <c r="E32" s="40"/>
      <c r="F32" s="41"/>
      <c r="G32" s="40"/>
      <c r="H32" s="40"/>
      <c r="I32" s="40"/>
      <c r="J32" s="40"/>
      <c r="K32" s="2"/>
      <c r="L32" s="2"/>
      <c r="M32" s="2"/>
    </row>
    <row r="33" spans="1:13" ht="14.25" customHeight="1">
      <c r="A33" s="2"/>
      <c r="B33" s="37"/>
      <c r="C33" s="38"/>
      <c r="D33" s="40"/>
      <c r="E33" s="40"/>
      <c r="F33" s="41"/>
      <c r="G33" s="40"/>
      <c r="H33" s="40"/>
      <c r="I33" s="40"/>
      <c r="J33" s="40"/>
      <c r="K33" s="2"/>
      <c r="L33" s="2"/>
      <c r="M33" s="2"/>
    </row>
    <row r="34" spans="1:13" ht="14.25" customHeight="1">
      <c r="A34" s="2"/>
      <c r="B34" s="37"/>
      <c r="C34" s="38"/>
      <c r="D34" s="40"/>
      <c r="E34" s="40"/>
      <c r="F34" s="41"/>
      <c r="G34" s="40"/>
      <c r="H34" s="40"/>
      <c r="I34" s="40"/>
      <c r="J34" s="40"/>
      <c r="K34" s="2"/>
      <c r="L34" s="2"/>
      <c r="M34" s="2"/>
    </row>
    <row r="35" spans="1:13" ht="14.25" customHeight="1">
      <c r="A35" s="2"/>
      <c r="B35" s="37"/>
      <c r="C35" s="38"/>
      <c r="D35" s="40"/>
      <c r="E35" s="40"/>
      <c r="F35" s="41"/>
      <c r="G35" s="40"/>
      <c r="H35" s="40"/>
      <c r="I35" s="40"/>
      <c r="J35" s="40"/>
      <c r="K35" s="2"/>
      <c r="L35" s="2"/>
      <c r="M35" s="2"/>
    </row>
    <row r="36" spans="1:13" ht="14.25" customHeight="1">
      <c r="A36" s="2"/>
      <c r="B36" s="37"/>
      <c r="C36" s="38"/>
      <c r="D36" s="40"/>
      <c r="E36" s="40"/>
      <c r="F36" s="41"/>
      <c r="G36" s="40"/>
      <c r="H36" s="40"/>
      <c r="I36" s="40"/>
      <c r="J36" s="40"/>
      <c r="K36" s="2"/>
      <c r="L36" s="2"/>
      <c r="M36" s="2"/>
    </row>
    <row r="37" spans="1:13" ht="14.25" customHeight="1">
      <c r="A37" s="2"/>
      <c r="B37" s="37"/>
      <c r="C37" s="38"/>
      <c r="D37" s="40"/>
      <c r="E37" s="40"/>
      <c r="F37" s="41"/>
      <c r="G37" s="40"/>
      <c r="H37" s="40"/>
      <c r="I37" s="40"/>
      <c r="J37" s="40"/>
      <c r="K37" s="2"/>
      <c r="L37" s="2"/>
      <c r="M37" s="2"/>
    </row>
    <row r="38" spans="1:13" ht="14.25" customHeight="1">
      <c r="A38" s="2"/>
      <c r="B38" s="37"/>
      <c r="C38" s="38"/>
      <c r="D38" s="40"/>
      <c r="E38" s="40"/>
      <c r="F38" s="41"/>
      <c r="G38" s="40"/>
      <c r="H38" s="40"/>
      <c r="I38" s="40"/>
      <c r="J38" s="40"/>
      <c r="K38" s="2"/>
      <c r="L38" s="2"/>
      <c r="M38" s="2"/>
    </row>
    <row r="39" spans="1:13" ht="14.25" customHeight="1">
      <c r="A39" s="2"/>
      <c r="B39" s="37"/>
      <c r="C39" s="38"/>
      <c r="D39" s="40"/>
      <c r="E39" s="40"/>
      <c r="F39" s="41"/>
      <c r="G39" s="40"/>
      <c r="H39" s="40"/>
      <c r="I39" s="40"/>
      <c r="J39" s="40"/>
      <c r="K39" s="2"/>
      <c r="L39" s="2"/>
      <c r="M39" s="2"/>
    </row>
    <row r="40" spans="1:13" ht="14.25" customHeight="1">
      <c r="A40" s="2"/>
      <c r="B40" s="37"/>
      <c r="C40" s="38"/>
      <c r="D40" s="40"/>
      <c r="E40" s="40"/>
      <c r="F40" s="41"/>
      <c r="G40" s="40"/>
      <c r="H40" s="40"/>
      <c r="I40" s="40"/>
      <c r="J40" s="40"/>
      <c r="K40" s="2"/>
      <c r="L40" s="2"/>
      <c r="M40" s="2"/>
    </row>
    <row r="41" spans="1:13" ht="14.25" customHeight="1">
      <c r="A41" s="2"/>
      <c r="B41" s="37"/>
      <c r="C41" s="38"/>
      <c r="D41" s="40"/>
      <c r="E41" s="40"/>
      <c r="F41" s="41"/>
      <c r="G41" s="40"/>
      <c r="H41" s="40"/>
      <c r="I41" s="40"/>
      <c r="J41" s="40"/>
      <c r="K41" s="2"/>
      <c r="L41" s="2"/>
      <c r="M41" s="2"/>
    </row>
    <row r="42" spans="1:13" ht="14.25" customHeight="1">
      <c r="A42" s="2"/>
      <c r="B42" s="37"/>
      <c r="C42" s="38"/>
      <c r="D42" s="40"/>
      <c r="E42" s="40"/>
      <c r="F42" s="41"/>
      <c r="G42" s="40"/>
      <c r="H42" s="40"/>
      <c r="I42" s="40"/>
      <c r="J42" s="40"/>
      <c r="K42" s="2"/>
      <c r="L42" s="7"/>
      <c r="M42" s="2"/>
    </row>
    <row r="43" spans="1:13" ht="14.25" customHeight="1">
      <c r="A43" s="2"/>
      <c r="B43" s="37"/>
      <c r="C43" s="38"/>
      <c r="D43" s="40"/>
      <c r="E43" s="40"/>
      <c r="F43" s="41"/>
      <c r="G43" s="40"/>
      <c r="H43" s="40"/>
      <c r="I43" s="40"/>
      <c r="J43" s="40"/>
      <c r="K43" s="2"/>
      <c r="L43" s="2"/>
      <c r="M43" s="2"/>
    </row>
    <row r="44" spans="1:13" ht="14.25" customHeight="1">
      <c r="A44" s="2"/>
      <c r="B44" s="37"/>
      <c r="C44" s="38"/>
      <c r="D44" s="40"/>
      <c r="E44" s="40"/>
      <c r="F44" s="41"/>
      <c r="G44" s="40"/>
      <c r="H44" s="40"/>
      <c r="I44" s="40"/>
      <c r="J44" s="40"/>
      <c r="K44" s="2"/>
      <c r="L44" s="2"/>
      <c r="M44" s="2"/>
    </row>
    <row r="45" spans="1:13" ht="14.25" customHeight="1">
      <c r="A45" s="2"/>
      <c r="B45" s="37"/>
      <c r="C45" s="38"/>
      <c r="D45" s="40"/>
      <c r="E45" s="40"/>
      <c r="F45" s="41"/>
      <c r="G45" s="40"/>
      <c r="H45" s="40"/>
      <c r="I45" s="40"/>
      <c r="J45" s="40"/>
      <c r="K45" s="2"/>
      <c r="L45" s="2"/>
      <c r="M45" s="2"/>
    </row>
    <row r="46" spans="1:13" ht="14.25" customHeight="1">
      <c r="A46" s="2"/>
      <c r="B46" s="37"/>
      <c r="C46" s="38"/>
      <c r="D46" s="40"/>
      <c r="E46" s="40"/>
      <c r="F46" s="41"/>
      <c r="G46" s="40"/>
      <c r="H46" s="40"/>
      <c r="I46" s="40"/>
      <c r="J46" s="40"/>
      <c r="K46" s="2"/>
      <c r="L46" s="2"/>
      <c r="M46" s="2"/>
    </row>
    <row r="47" spans="1:13" ht="14.25" customHeight="1">
      <c r="A47" s="2"/>
      <c r="B47" s="37"/>
      <c r="C47" s="38"/>
      <c r="D47" s="40"/>
      <c r="E47" s="40"/>
      <c r="F47" s="41"/>
      <c r="G47" s="40"/>
      <c r="H47" s="40"/>
      <c r="I47" s="40"/>
      <c r="J47" s="40"/>
      <c r="K47" s="2"/>
      <c r="L47" s="2"/>
      <c r="M47" s="2"/>
    </row>
    <row r="48" spans="1:13" ht="14.25" customHeight="1">
      <c r="A48" s="2"/>
      <c r="B48" s="37"/>
      <c r="C48" s="38"/>
      <c r="D48" s="40"/>
      <c r="E48" s="40"/>
      <c r="F48" s="41"/>
      <c r="G48" s="40"/>
      <c r="H48" s="40"/>
      <c r="I48" s="40"/>
      <c r="J48" s="40"/>
      <c r="K48" s="2"/>
      <c r="L48" s="2"/>
      <c r="M48" s="2"/>
    </row>
    <row r="49" spans="1:13" ht="14.25" customHeight="1">
      <c r="A49" s="2"/>
      <c r="B49" s="37"/>
      <c r="C49" s="38"/>
      <c r="D49" s="40"/>
      <c r="E49" s="40"/>
      <c r="F49" s="41"/>
      <c r="G49" s="40"/>
      <c r="H49" s="40"/>
      <c r="I49" s="40"/>
      <c r="J49" s="40"/>
      <c r="K49" s="2"/>
      <c r="L49" s="2"/>
      <c r="M49" s="2"/>
    </row>
    <row r="50" spans="1:13" ht="14.25" customHeight="1">
      <c r="A50" s="2"/>
      <c r="B50" s="37"/>
      <c r="C50" s="38"/>
      <c r="D50" s="40"/>
      <c r="E50" s="40"/>
      <c r="F50" s="41"/>
      <c r="G50" s="40"/>
      <c r="H50" s="40"/>
      <c r="I50" s="40"/>
      <c r="J50" s="40"/>
      <c r="K50" s="2"/>
      <c r="L50" s="2"/>
      <c r="M50" s="2"/>
    </row>
    <row r="51" spans="1:13" ht="14.25" customHeight="1">
      <c r="A51" s="2"/>
      <c r="B51" s="37"/>
      <c r="C51" s="38"/>
      <c r="D51" s="40"/>
      <c r="E51" s="40"/>
      <c r="F51" s="41"/>
      <c r="G51" s="40"/>
      <c r="H51" s="40"/>
      <c r="I51" s="40"/>
      <c r="J51" s="40"/>
      <c r="K51" s="2"/>
      <c r="L51" s="2"/>
      <c r="M51" s="2"/>
    </row>
    <row r="52" spans="1:13" ht="14.25" customHeight="1">
      <c r="A52" s="2"/>
      <c r="B52" s="37"/>
      <c r="C52" s="38"/>
      <c r="D52" s="40"/>
      <c r="E52" s="40"/>
      <c r="F52" s="41"/>
      <c r="G52" s="40"/>
      <c r="H52" s="40"/>
      <c r="I52" s="40"/>
      <c r="J52" s="40"/>
      <c r="K52" s="2"/>
      <c r="L52" s="2"/>
      <c r="M52" s="2"/>
    </row>
    <row r="53" spans="1:13" ht="14.25" customHeight="1">
      <c r="A53" s="2"/>
      <c r="B53" s="37"/>
      <c r="C53" s="38"/>
      <c r="D53" s="40"/>
      <c r="E53" s="40"/>
      <c r="F53" s="41"/>
      <c r="G53" s="40"/>
      <c r="H53" s="40"/>
      <c r="I53" s="40"/>
      <c r="J53" s="40"/>
      <c r="K53" s="2"/>
      <c r="L53" s="2"/>
      <c r="M53" s="2"/>
    </row>
    <row r="54" spans="1:13" ht="14.25" customHeight="1">
      <c r="A54" s="2"/>
      <c r="B54" s="37"/>
      <c r="C54" s="38"/>
      <c r="D54" s="40"/>
      <c r="E54" s="40"/>
      <c r="F54" s="41"/>
      <c r="G54" s="40"/>
      <c r="H54" s="40"/>
      <c r="I54" s="40"/>
      <c r="J54" s="40"/>
      <c r="K54" s="2"/>
      <c r="L54" s="2"/>
      <c r="M54" s="2"/>
    </row>
    <row r="55" spans="1:13" ht="14.25" customHeight="1">
      <c r="A55" s="2"/>
      <c r="B55" s="37"/>
      <c r="C55" s="38"/>
      <c r="D55" s="40"/>
      <c r="E55" s="40"/>
      <c r="F55" s="41"/>
      <c r="G55" s="40"/>
      <c r="H55" s="40"/>
      <c r="I55" s="40"/>
      <c r="J55" s="40"/>
      <c r="K55" s="2"/>
      <c r="L55" s="2"/>
      <c r="M55" s="2"/>
    </row>
    <row r="56" spans="1:13" ht="14.25" customHeight="1">
      <c r="A56" s="2"/>
      <c r="B56" s="37"/>
      <c r="C56" s="38"/>
      <c r="D56" s="40"/>
      <c r="E56" s="40"/>
      <c r="F56" s="41"/>
      <c r="G56" s="40"/>
      <c r="H56" s="40"/>
      <c r="I56" s="40"/>
      <c r="J56" s="40"/>
      <c r="K56" s="2"/>
      <c r="L56" s="2"/>
      <c r="M56" s="2"/>
    </row>
    <row r="57" spans="1:13" ht="14.25" customHeight="1">
      <c r="A57" s="2"/>
      <c r="B57" s="37"/>
      <c r="C57" s="38"/>
      <c r="D57" s="40"/>
      <c r="E57" s="40"/>
      <c r="F57" s="41"/>
      <c r="G57" s="40"/>
      <c r="H57" s="40"/>
      <c r="I57" s="40"/>
      <c r="J57" s="40"/>
      <c r="K57" s="2"/>
      <c r="L57" s="2"/>
      <c r="M57" s="2"/>
    </row>
    <row r="58" spans="1:13" ht="14.25" customHeight="1">
      <c r="A58" s="2"/>
      <c r="B58" s="37"/>
      <c r="C58" s="38"/>
      <c r="D58" s="40"/>
      <c r="E58" s="40"/>
      <c r="F58" s="41"/>
      <c r="G58" s="40"/>
      <c r="H58" s="40"/>
      <c r="I58" s="40"/>
      <c r="J58" s="40"/>
      <c r="K58" s="2"/>
      <c r="L58" s="2"/>
      <c r="M58" s="2"/>
    </row>
    <row r="59" spans="1:13" ht="14.25" customHeight="1">
      <c r="A59" s="2"/>
      <c r="B59" s="37"/>
      <c r="C59" s="38"/>
      <c r="D59" s="40"/>
      <c r="E59" s="40"/>
      <c r="F59" s="41"/>
      <c r="G59" s="40"/>
      <c r="H59" s="40"/>
      <c r="I59" s="40"/>
      <c r="J59" s="40"/>
      <c r="K59" s="2"/>
      <c r="L59" s="2"/>
      <c r="M59" s="2"/>
    </row>
    <row r="60" spans="1:13" ht="14.25" customHeight="1">
      <c r="A60" s="2"/>
      <c r="B60" s="37"/>
      <c r="C60" s="38"/>
      <c r="D60" s="40"/>
      <c r="E60" s="40"/>
      <c r="F60" s="41"/>
      <c r="G60" s="40"/>
      <c r="H60" s="40"/>
      <c r="I60" s="40"/>
      <c r="J60" s="40"/>
      <c r="K60" s="2"/>
      <c r="L60" s="2"/>
      <c r="M60" s="2"/>
    </row>
    <row r="61" spans="1:13" ht="14.25" customHeight="1">
      <c r="A61" s="2"/>
      <c r="B61" s="37"/>
      <c r="C61" s="38"/>
      <c r="D61" s="40"/>
      <c r="E61" s="40"/>
      <c r="F61" s="41"/>
      <c r="G61" s="40"/>
      <c r="H61" s="40"/>
      <c r="I61" s="40"/>
      <c r="J61" s="40"/>
      <c r="K61" s="2"/>
      <c r="L61" s="2"/>
      <c r="M61" s="2"/>
    </row>
    <row r="62" spans="1:13" ht="14.25" customHeight="1">
      <c r="A62" s="2"/>
      <c r="B62" s="37"/>
      <c r="C62" s="38"/>
      <c r="D62" s="40"/>
      <c r="E62" s="40"/>
      <c r="F62" s="41"/>
      <c r="G62" s="40"/>
      <c r="H62" s="40"/>
      <c r="I62" s="40"/>
      <c r="J62" s="40"/>
      <c r="K62" s="2"/>
      <c r="L62" s="2"/>
      <c r="M62" s="2"/>
    </row>
    <row r="63" spans="1:13" ht="14.25" customHeight="1">
      <c r="A63" s="2"/>
      <c r="B63" s="37"/>
      <c r="C63" s="38"/>
      <c r="D63" s="40"/>
      <c r="E63" s="40"/>
      <c r="F63" s="41"/>
      <c r="G63" s="40"/>
      <c r="H63" s="40"/>
      <c r="I63" s="40"/>
      <c r="J63" s="40"/>
      <c r="K63" s="2"/>
      <c r="L63" s="2"/>
      <c r="M63" s="2"/>
    </row>
    <row r="64" spans="1:13" ht="14.25" customHeight="1">
      <c r="A64" s="2"/>
      <c r="B64" s="37"/>
      <c r="C64" s="38"/>
      <c r="D64" s="40"/>
      <c r="E64" s="40"/>
      <c r="F64" s="41"/>
      <c r="G64" s="40"/>
      <c r="H64" s="40"/>
      <c r="I64" s="40"/>
      <c r="J64" s="40"/>
      <c r="K64" s="2"/>
      <c r="L64" s="2"/>
      <c r="M64" s="2"/>
    </row>
    <row r="65" spans="1:13" ht="14.25" customHeight="1">
      <c r="A65" s="2"/>
      <c r="B65" s="37"/>
      <c r="C65" s="38"/>
      <c r="D65" s="40"/>
      <c r="E65" s="40"/>
      <c r="F65" s="41"/>
      <c r="G65" s="40"/>
      <c r="H65" s="40"/>
      <c r="I65" s="40"/>
      <c r="J65" s="40"/>
      <c r="K65" s="2"/>
      <c r="L65" s="2"/>
      <c r="M65" s="2"/>
    </row>
    <row r="66" spans="1:13" ht="14.25" customHeight="1">
      <c r="A66" s="2"/>
      <c r="B66" s="37"/>
      <c r="C66" s="38"/>
      <c r="D66" s="40"/>
      <c r="E66" s="40"/>
      <c r="F66" s="41"/>
      <c r="G66" s="40"/>
      <c r="H66" s="40"/>
      <c r="I66" s="40"/>
      <c r="J66" s="40"/>
      <c r="K66" s="2"/>
      <c r="L66" s="2"/>
      <c r="M66" s="2"/>
    </row>
    <row r="67" spans="1:13" ht="14.25" customHeight="1">
      <c r="A67" s="2"/>
      <c r="B67" s="37"/>
      <c r="C67" s="38"/>
      <c r="D67" s="40"/>
      <c r="E67" s="40"/>
      <c r="F67" s="41"/>
      <c r="G67" s="40"/>
      <c r="H67" s="40"/>
      <c r="I67" s="40"/>
      <c r="J67" s="40"/>
      <c r="K67" s="2"/>
      <c r="L67" s="2"/>
      <c r="M67" s="2"/>
    </row>
    <row r="68" spans="1:13" ht="14.25" customHeight="1">
      <c r="A68" s="2"/>
      <c r="B68" s="37"/>
      <c r="C68" s="38"/>
      <c r="D68" s="40"/>
      <c r="E68" s="40"/>
      <c r="F68" s="41"/>
      <c r="G68" s="40"/>
      <c r="H68" s="40"/>
      <c r="I68" s="40"/>
      <c r="J68" s="40"/>
      <c r="K68" s="2"/>
      <c r="L68" s="2"/>
      <c r="M68" s="2"/>
    </row>
    <row r="69" spans="1:13" ht="14.25" customHeight="1">
      <c r="A69" s="2"/>
      <c r="B69" s="37"/>
      <c r="C69" s="38"/>
      <c r="D69" s="40"/>
      <c r="E69" s="40"/>
      <c r="F69" s="41"/>
      <c r="G69" s="40"/>
      <c r="H69" s="40"/>
      <c r="I69" s="40"/>
      <c r="J69" s="40"/>
      <c r="K69" s="2"/>
      <c r="L69" s="2"/>
      <c r="M69" s="2"/>
    </row>
    <row r="70" spans="1:13" ht="14.25" customHeight="1">
      <c r="A70" s="2"/>
      <c r="B70" s="37"/>
      <c r="C70" s="38"/>
      <c r="D70" s="40"/>
      <c r="E70" s="40"/>
      <c r="F70" s="41"/>
      <c r="G70" s="40"/>
      <c r="H70" s="40"/>
      <c r="I70" s="40"/>
      <c r="J70" s="40"/>
      <c r="K70" s="2"/>
      <c r="L70" s="2"/>
      <c r="M70" s="2"/>
    </row>
    <row r="71" spans="1:13" ht="14.25" customHeight="1">
      <c r="A71" s="2"/>
      <c r="B71" s="37"/>
      <c r="C71" s="38"/>
      <c r="D71" s="40"/>
      <c r="E71" s="40"/>
      <c r="F71" s="41"/>
      <c r="G71" s="40"/>
      <c r="H71" s="40"/>
      <c r="I71" s="40"/>
      <c r="J71" s="40"/>
      <c r="K71" s="2"/>
      <c r="L71" s="2"/>
      <c r="M71" s="2"/>
    </row>
    <row r="72" spans="1:13" ht="14.25" customHeight="1">
      <c r="A72" s="2"/>
      <c r="B72" s="37"/>
      <c r="C72" s="38"/>
      <c r="D72" s="40"/>
      <c r="E72" s="40"/>
      <c r="F72" s="41"/>
      <c r="G72" s="40"/>
      <c r="H72" s="40"/>
      <c r="I72" s="40"/>
      <c r="J72" s="40"/>
      <c r="K72" s="2"/>
      <c r="L72" s="2"/>
      <c r="M72" s="2"/>
    </row>
    <row r="73" spans="1:13" ht="14.25" customHeight="1">
      <c r="A73" s="2"/>
      <c r="B73" s="37"/>
      <c r="C73" s="38"/>
      <c r="D73" s="40"/>
      <c r="E73" s="40"/>
      <c r="F73" s="41"/>
      <c r="G73" s="40"/>
      <c r="H73" s="40"/>
      <c r="I73" s="40"/>
      <c r="J73" s="40"/>
      <c r="K73" s="2"/>
      <c r="L73" s="2"/>
      <c r="M73" s="2"/>
    </row>
    <row r="74" spans="1:13" ht="14.25" customHeight="1">
      <c r="A74" s="2"/>
      <c r="B74" s="37"/>
      <c r="C74" s="38"/>
      <c r="D74" s="40"/>
      <c r="E74" s="40"/>
      <c r="F74" s="41"/>
      <c r="G74" s="40"/>
      <c r="H74" s="40"/>
      <c r="I74" s="40"/>
      <c r="J74" s="40"/>
      <c r="K74" s="2"/>
      <c r="L74" s="2"/>
      <c r="M74" s="2"/>
    </row>
    <row r="75" spans="1:13" ht="14.25" customHeight="1">
      <c r="A75" s="2"/>
      <c r="B75" s="37"/>
      <c r="C75" s="38"/>
      <c r="D75" s="40"/>
      <c r="E75" s="40"/>
      <c r="F75" s="41"/>
      <c r="G75" s="40"/>
      <c r="H75" s="40"/>
      <c r="I75" s="40"/>
      <c r="J75" s="40"/>
      <c r="K75" s="2"/>
      <c r="L75" s="7"/>
      <c r="M75" s="2"/>
    </row>
    <row r="76" spans="1:13" ht="14.25" customHeight="1">
      <c r="A76" s="2"/>
      <c r="B76" s="37"/>
      <c r="C76" s="38"/>
      <c r="D76" s="40"/>
      <c r="E76" s="40"/>
      <c r="F76" s="41"/>
      <c r="G76" s="40"/>
      <c r="H76" s="40"/>
      <c r="I76" s="40"/>
      <c r="J76" s="40"/>
      <c r="K76" s="2"/>
      <c r="L76" s="2"/>
      <c r="M76" s="2"/>
    </row>
    <row r="77" spans="1:13" ht="14.25" customHeight="1">
      <c r="A77" s="2"/>
      <c r="B77" s="37"/>
      <c r="C77" s="38"/>
      <c r="D77" s="40"/>
      <c r="E77" s="40"/>
      <c r="F77" s="41"/>
      <c r="G77" s="40"/>
      <c r="H77" s="40"/>
      <c r="I77" s="40"/>
      <c r="J77" s="40"/>
      <c r="K77" s="2"/>
      <c r="L77" s="7"/>
      <c r="M77" s="2"/>
    </row>
    <row r="78" spans="1:13" ht="14.25" customHeight="1">
      <c r="A78" s="2"/>
      <c r="B78" s="37"/>
      <c r="C78" s="38"/>
      <c r="D78" s="40"/>
      <c r="E78" s="40"/>
      <c r="F78" s="41"/>
      <c r="G78" s="40"/>
      <c r="H78" s="40"/>
      <c r="I78" s="40"/>
      <c r="J78" s="40"/>
      <c r="K78" s="2"/>
      <c r="L78" s="2"/>
      <c r="M78" s="2"/>
    </row>
    <row r="79" spans="1:13" ht="14.25" customHeight="1">
      <c r="A79" s="2"/>
      <c r="B79" s="37"/>
      <c r="C79" s="38"/>
      <c r="D79" s="40"/>
      <c r="E79" s="40"/>
      <c r="F79" s="41"/>
      <c r="G79" s="40"/>
      <c r="H79" s="40"/>
      <c r="I79" s="40"/>
      <c r="J79" s="40"/>
      <c r="K79" s="2"/>
      <c r="L79" s="2"/>
      <c r="M79" s="2"/>
    </row>
    <row r="80" spans="1:13" ht="14.25" customHeight="1">
      <c r="A80" s="2"/>
      <c r="B80" s="37"/>
      <c r="C80" s="38"/>
      <c r="D80" s="40"/>
      <c r="E80" s="40"/>
      <c r="F80" s="41"/>
      <c r="G80" s="40"/>
      <c r="H80" s="40"/>
      <c r="I80" s="40"/>
      <c r="J80" s="40"/>
      <c r="K80" s="2"/>
      <c r="L80" s="2"/>
      <c r="M80" s="2"/>
    </row>
    <row r="81" spans="1:13" ht="14.25" customHeight="1">
      <c r="A81" s="2"/>
      <c r="B81" s="37"/>
      <c r="C81" s="38"/>
      <c r="D81" s="40"/>
      <c r="E81" s="40"/>
      <c r="F81" s="41"/>
      <c r="G81" s="40"/>
      <c r="H81" s="40"/>
      <c r="I81" s="40"/>
      <c r="J81" s="40"/>
      <c r="K81" s="2"/>
      <c r="L81" s="2"/>
      <c r="M81" s="2"/>
    </row>
    <row r="82" spans="1:13" ht="14.25" customHeight="1">
      <c r="A82" s="2"/>
      <c r="B82" s="37"/>
      <c r="C82" s="38"/>
      <c r="D82" s="40"/>
      <c r="E82" s="40"/>
      <c r="F82" s="41"/>
      <c r="G82" s="40"/>
      <c r="H82" s="40"/>
      <c r="I82" s="40"/>
      <c r="J82" s="40"/>
      <c r="K82" s="2"/>
      <c r="L82" s="2"/>
      <c r="M82" s="2"/>
    </row>
    <row r="83" spans="1:13" ht="14.25" customHeight="1">
      <c r="A83" s="2"/>
      <c r="B83" s="37"/>
      <c r="C83" s="38"/>
      <c r="D83" s="40"/>
      <c r="E83" s="40"/>
      <c r="F83" s="41"/>
      <c r="G83" s="40"/>
      <c r="H83" s="40"/>
      <c r="I83" s="40"/>
      <c r="J83" s="40"/>
      <c r="K83" s="2"/>
      <c r="L83" s="2"/>
      <c r="M83" s="2"/>
    </row>
    <row r="84" spans="1:13" ht="14.25" customHeight="1">
      <c r="A84" s="2"/>
      <c r="B84" s="37"/>
      <c r="C84" s="38"/>
      <c r="D84" s="40"/>
      <c r="E84" s="40"/>
      <c r="F84" s="41"/>
      <c r="G84" s="40"/>
      <c r="H84" s="40"/>
      <c r="I84" s="40"/>
      <c r="J84" s="40"/>
      <c r="K84" s="2"/>
      <c r="L84" s="2"/>
      <c r="M84" s="2"/>
    </row>
    <row r="85" spans="1:13" ht="14.25" customHeight="1">
      <c r="A85" s="2"/>
      <c r="B85" s="37"/>
      <c r="C85" s="38"/>
      <c r="D85" s="40"/>
      <c r="E85" s="40"/>
      <c r="F85" s="41"/>
      <c r="G85" s="40"/>
      <c r="H85" s="40"/>
      <c r="I85" s="40"/>
      <c r="J85" s="40"/>
      <c r="K85" s="2"/>
      <c r="L85" s="2"/>
      <c r="M85" s="2"/>
    </row>
    <row r="86" spans="1:13" ht="14.25" customHeight="1">
      <c r="A86" s="2"/>
      <c r="B86" s="37"/>
      <c r="C86" s="38"/>
      <c r="D86" s="40"/>
      <c r="E86" s="40"/>
      <c r="F86" s="41"/>
      <c r="G86" s="40"/>
      <c r="H86" s="40"/>
      <c r="I86" s="40"/>
      <c r="J86" s="40"/>
      <c r="K86" s="2"/>
      <c r="L86" s="2"/>
      <c r="M86" s="2"/>
    </row>
    <row r="87" spans="1:13" ht="14.25" customHeight="1">
      <c r="A87" s="2"/>
      <c r="B87" s="37"/>
      <c r="C87" s="38"/>
      <c r="D87" s="40"/>
      <c r="E87" s="40"/>
      <c r="F87" s="41"/>
      <c r="G87" s="40"/>
      <c r="H87" s="40"/>
      <c r="I87" s="40"/>
      <c r="J87" s="40"/>
      <c r="K87" s="2"/>
      <c r="L87" s="2"/>
      <c r="M87" s="2"/>
    </row>
    <row r="88" spans="1:13" ht="14.25" customHeight="1">
      <c r="A88" s="2"/>
      <c r="B88" s="37"/>
      <c r="C88" s="38"/>
      <c r="D88" s="40"/>
      <c r="E88" s="40"/>
      <c r="F88" s="41"/>
      <c r="G88" s="40"/>
      <c r="H88" s="40"/>
      <c r="I88" s="40"/>
      <c r="J88" s="40"/>
      <c r="K88" s="2"/>
      <c r="L88" s="2"/>
      <c r="M88" s="2"/>
    </row>
    <row r="89" spans="1:13" ht="14.25" customHeight="1">
      <c r="A89" s="2"/>
      <c r="B89" s="37"/>
      <c r="C89" s="38"/>
      <c r="D89" s="40"/>
      <c r="E89" s="40"/>
      <c r="F89" s="41"/>
      <c r="G89" s="40"/>
      <c r="H89" s="40"/>
      <c r="I89" s="40"/>
      <c r="J89" s="40"/>
      <c r="K89" s="2"/>
      <c r="L89" s="2"/>
      <c r="M89" s="2"/>
    </row>
    <row r="90" spans="1:13" ht="14.25" customHeight="1">
      <c r="A90" s="2"/>
      <c r="B90" s="37"/>
      <c r="C90" s="38"/>
      <c r="D90" s="40"/>
      <c r="E90" s="40"/>
      <c r="F90" s="41"/>
      <c r="G90" s="40"/>
      <c r="H90" s="40"/>
      <c r="I90" s="40"/>
      <c r="J90" s="40"/>
      <c r="K90" s="2"/>
      <c r="L90" s="2"/>
      <c r="M90" s="2"/>
    </row>
    <row r="91" spans="1:13" ht="14.25" customHeight="1">
      <c r="A91" s="2"/>
      <c r="B91" s="37"/>
      <c r="C91" s="38"/>
      <c r="D91" s="40"/>
      <c r="E91" s="40"/>
      <c r="F91" s="41"/>
      <c r="G91" s="40"/>
      <c r="H91" s="40"/>
      <c r="I91" s="40"/>
      <c r="J91" s="40"/>
      <c r="K91" s="2"/>
      <c r="L91" s="2"/>
      <c r="M91" s="2"/>
    </row>
    <row r="92" spans="1:13" ht="14.25" customHeight="1">
      <c r="A92" s="2"/>
      <c r="B92" s="37"/>
      <c r="C92" s="38"/>
      <c r="D92" s="40"/>
      <c r="E92" s="40"/>
      <c r="F92" s="41"/>
      <c r="G92" s="40"/>
      <c r="H92" s="40"/>
      <c r="I92" s="40"/>
      <c r="J92" s="40"/>
      <c r="K92" s="2"/>
      <c r="L92" s="2"/>
      <c r="M92" s="2"/>
    </row>
    <row r="93" spans="1:13" ht="14.25" customHeight="1">
      <c r="A93" s="2"/>
      <c r="B93" s="37"/>
      <c r="C93" s="38"/>
      <c r="D93" s="40"/>
      <c r="E93" s="40"/>
      <c r="F93" s="41"/>
      <c r="G93" s="40"/>
      <c r="H93" s="40"/>
      <c r="I93" s="40"/>
      <c r="J93" s="40"/>
      <c r="K93" s="2"/>
      <c r="L93" s="2"/>
      <c r="M93" s="2"/>
    </row>
    <row r="94" spans="1:13" ht="14.25" customHeight="1">
      <c r="A94" s="2"/>
      <c r="B94" s="37"/>
      <c r="C94" s="38"/>
      <c r="D94" s="40"/>
      <c r="E94" s="40"/>
      <c r="F94" s="41"/>
      <c r="G94" s="40"/>
      <c r="H94" s="40"/>
      <c r="I94" s="40"/>
      <c r="J94" s="40"/>
      <c r="K94" s="2"/>
      <c r="L94" s="2"/>
      <c r="M94" s="2"/>
    </row>
    <row r="95" spans="1:13" ht="14.25" customHeight="1">
      <c r="A95" s="2"/>
      <c r="B95" s="37"/>
      <c r="C95" s="38"/>
      <c r="D95" s="40"/>
      <c r="E95" s="40"/>
      <c r="F95" s="41"/>
      <c r="G95" s="40"/>
      <c r="H95" s="40"/>
      <c r="I95" s="40"/>
      <c r="J95" s="40"/>
      <c r="K95" s="2"/>
      <c r="L95" s="2"/>
      <c r="M95" s="2"/>
    </row>
    <row r="96" spans="1:13" ht="14.25" customHeight="1">
      <c r="A96" s="2"/>
      <c r="B96" s="37"/>
      <c r="C96" s="38"/>
      <c r="D96" s="40"/>
      <c r="E96" s="40"/>
      <c r="F96" s="41"/>
      <c r="G96" s="40"/>
      <c r="H96" s="40"/>
      <c r="I96" s="40"/>
      <c r="J96" s="40"/>
      <c r="K96" s="2"/>
      <c r="L96" s="2"/>
      <c r="M96" s="2"/>
    </row>
    <row r="97" spans="1:13" ht="14.25" customHeight="1">
      <c r="A97" s="2"/>
      <c r="B97" s="37"/>
      <c r="C97" s="38"/>
      <c r="D97" s="40"/>
      <c r="E97" s="40"/>
      <c r="F97" s="41"/>
      <c r="G97" s="40"/>
      <c r="H97" s="40"/>
      <c r="I97" s="40"/>
      <c r="J97" s="40"/>
      <c r="K97" s="2"/>
      <c r="L97" s="2"/>
      <c r="M97" s="2"/>
    </row>
    <row r="98" spans="1:13" ht="14.25" customHeight="1">
      <c r="A98" s="2"/>
      <c r="B98" s="37"/>
      <c r="C98" s="38"/>
      <c r="D98" s="40"/>
      <c r="E98" s="40"/>
      <c r="F98" s="41"/>
      <c r="G98" s="40"/>
      <c r="H98" s="40"/>
      <c r="I98" s="40"/>
      <c r="J98" s="40"/>
      <c r="K98" s="2"/>
      <c r="L98" s="2"/>
      <c r="M98" s="2"/>
    </row>
    <row r="99" spans="1:13" ht="14.25" customHeight="1">
      <c r="A99" s="2"/>
      <c r="B99" s="37"/>
      <c r="C99" s="38"/>
      <c r="D99" s="40"/>
      <c r="E99" s="40"/>
      <c r="F99" s="41"/>
      <c r="G99" s="40"/>
      <c r="H99" s="40"/>
      <c r="I99" s="40"/>
      <c r="J99" s="40"/>
      <c r="K99" s="2"/>
      <c r="L99" s="2"/>
      <c r="M99" s="2"/>
    </row>
    <row r="100" spans="1:13" ht="14.25" customHeight="1">
      <c r="A100" s="2"/>
      <c r="B100" s="37"/>
      <c r="C100" s="38"/>
      <c r="D100" s="40"/>
      <c r="E100" s="40"/>
      <c r="F100" s="41"/>
      <c r="G100" s="40"/>
      <c r="H100" s="40"/>
      <c r="I100" s="40"/>
      <c r="J100" s="40"/>
      <c r="K100" s="2"/>
      <c r="L100" s="2"/>
      <c r="M100" s="2"/>
    </row>
    <row r="101" spans="1:13" ht="14.25" customHeight="1">
      <c r="A101" s="2"/>
      <c r="B101" s="37"/>
      <c r="C101" s="38"/>
      <c r="D101" s="40"/>
      <c r="E101" s="40"/>
      <c r="F101" s="41"/>
      <c r="G101" s="40"/>
      <c r="H101" s="40"/>
      <c r="I101" s="40"/>
      <c r="J101" s="40"/>
      <c r="K101" s="2"/>
      <c r="L101" s="2"/>
      <c r="M101" s="2"/>
    </row>
    <row r="102" spans="1:13" ht="14.25" customHeight="1">
      <c r="A102" s="2"/>
      <c r="B102" s="37"/>
      <c r="C102" s="38"/>
      <c r="D102" s="40"/>
      <c r="E102" s="40"/>
      <c r="F102" s="41"/>
      <c r="G102" s="40"/>
      <c r="H102" s="40"/>
      <c r="I102" s="40"/>
      <c r="J102" s="40"/>
      <c r="K102" s="2"/>
      <c r="L102" s="2"/>
      <c r="M102" s="2"/>
    </row>
    <row r="103" spans="1:13" ht="14.25" customHeight="1">
      <c r="A103" s="2"/>
      <c r="B103" s="37"/>
      <c r="C103" s="38"/>
      <c r="D103" s="40"/>
      <c r="E103" s="40"/>
      <c r="F103" s="41"/>
      <c r="G103" s="40"/>
      <c r="H103" s="40"/>
      <c r="I103" s="40"/>
      <c r="J103" s="40"/>
      <c r="K103" s="2"/>
      <c r="L103" s="2"/>
      <c r="M103" s="2"/>
    </row>
    <row r="104" spans="1:13" ht="14.25" customHeight="1">
      <c r="A104" s="2"/>
      <c r="B104" s="37"/>
      <c r="C104" s="38"/>
      <c r="D104" s="40"/>
      <c r="E104" s="40"/>
      <c r="F104" s="41"/>
      <c r="G104" s="40"/>
      <c r="H104" s="40"/>
      <c r="I104" s="40"/>
      <c r="J104" s="40"/>
      <c r="K104" s="2"/>
      <c r="L104" s="2"/>
      <c r="M104" s="2"/>
    </row>
    <row r="105" spans="1:13" ht="14.25" customHeight="1">
      <c r="A105" s="2"/>
      <c r="B105" s="37"/>
      <c r="C105" s="38"/>
      <c r="D105" s="40"/>
      <c r="E105" s="40"/>
      <c r="F105" s="41"/>
      <c r="G105" s="40"/>
      <c r="H105" s="40"/>
      <c r="I105" s="40"/>
      <c r="J105" s="40"/>
      <c r="K105" s="2"/>
      <c r="L105" s="2"/>
      <c r="M105" s="2"/>
    </row>
    <row r="106" spans="1:13" ht="14.25" customHeight="1">
      <c r="A106" s="2"/>
      <c r="B106" s="37"/>
      <c r="C106" s="38"/>
      <c r="D106" s="40"/>
      <c r="E106" s="40"/>
      <c r="F106" s="41"/>
      <c r="G106" s="40"/>
      <c r="H106" s="40"/>
      <c r="I106" s="40"/>
      <c r="J106" s="40"/>
      <c r="K106" s="2"/>
      <c r="L106" s="2"/>
      <c r="M106" s="2"/>
    </row>
    <row r="107" spans="1:13" ht="14.25" customHeight="1">
      <c r="A107" s="2"/>
      <c r="B107" s="37"/>
      <c r="C107" s="38"/>
      <c r="D107" s="40"/>
      <c r="E107" s="40"/>
      <c r="F107" s="41"/>
      <c r="G107" s="40"/>
      <c r="H107" s="40"/>
      <c r="I107" s="40"/>
      <c r="J107" s="40"/>
      <c r="K107" s="2"/>
      <c r="L107" s="2"/>
      <c r="M107" s="2"/>
    </row>
    <row r="108" spans="1:13" ht="14.25" customHeight="1">
      <c r="A108" s="2"/>
      <c r="B108" s="37"/>
      <c r="C108" s="38"/>
      <c r="D108" s="40"/>
      <c r="E108" s="40"/>
      <c r="F108" s="41"/>
      <c r="G108" s="40"/>
      <c r="H108" s="40"/>
      <c r="I108" s="40"/>
      <c r="J108" s="40"/>
      <c r="K108" s="2"/>
      <c r="L108" s="2"/>
      <c r="M108" s="2"/>
    </row>
    <row r="109" spans="1:13" ht="14.25" customHeight="1">
      <c r="A109" s="2"/>
      <c r="B109" s="37"/>
      <c r="C109" s="38"/>
      <c r="D109" s="40"/>
      <c r="E109" s="40"/>
      <c r="F109" s="41"/>
      <c r="G109" s="40"/>
      <c r="H109" s="40"/>
      <c r="I109" s="40"/>
      <c r="J109" s="40"/>
      <c r="K109" s="2"/>
      <c r="L109" s="2"/>
      <c r="M109" s="2"/>
    </row>
    <row r="110" spans="1:13" ht="14.25" customHeight="1">
      <c r="A110" s="2"/>
      <c r="B110" s="37"/>
      <c r="C110" s="38"/>
      <c r="D110" s="40"/>
      <c r="E110" s="40"/>
      <c r="F110" s="41"/>
      <c r="G110" s="40"/>
      <c r="H110" s="40"/>
      <c r="I110" s="40"/>
      <c r="J110" s="40"/>
      <c r="K110" s="2"/>
      <c r="L110" s="2"/>
      <c r="M110" s="2"/>
    </row>
    <row r="111" spans="1:13" ht="14.25" customHeight="1">
      <c r="A111" s="2"/>
      <c r="B111" s="37"/>
      <c r="C111" s="38"/>
      <c r="D111" s="40"/>
      <c r="E111" s="40"/>
      <c r="F111" s="41"/>
      <c r="G111" s="40"/>
      <c r="H111" s="40"/>
      <c r="I111" s="40"/>
      <c r="J111" s="40"/>
      <c r="K111" s="2"/>
      <c r="L111" s="2"/>
      <c r="M111" s="2"/>
    </row>
    <row r="112" spans="1:13" ht="14.25" customHeight="1">
      <c r="A112" s="2"/>
      <c r="B112" s="37"/>
      <c r="C112" s="38"/>
      <c r="D112" s="40"/>
      <c r="E112" s="40"/>
      <c r="F112" s="41"/>
      <c r="G112" s="40"/>
      <c r="H112" s="40"/>
      <c r="I112" s="40"/>
      <c r="J112" s="40"/>
      <c r="K112" s="2"/>
      <c r="L112" s="2"/>
      <c r="M112" s="2"/>
    </row>
    <row r="113" spans="1:13" ht="14.25" customHeight="1">
      <c r="A113" s="2"/>
      <c r="B113" s="37"/>
      <c r="C113" s="38"/>
      <c r="D113" s="40"/>
      <c r="E113" s="40"/>
      <c r="F113" s="41"/>
      <c r="G113" s="40"/>
      <c r="H113" s="40"/>
      <c r="I113" s="40"/>
      <c r="J113" s="40"/>
      <c r="K113" s="2"/>
      <c r="L113" s="2"/>
      <c r="M113" s="2"/>
    </row>
    <row r="114" spans="1:13" ht="14.25" customHeight="1">
      <c r="A114" s="2"/>
      <c r="B114" s="37"/>
      <c r="C114" s="38"/>
      <c r="D114" s="40"/>
      <c r="E114" s="40"/>
      <c r="F114" s="41"/>
      <c r="G114" s="40"/>
      <c r="H114" s="40"/>
      <c r="I114" s="40"/>
      <c r="J114" s="40"/>
      <c r="K114" s="2"/>
      <c r="L114" s="2"/>
      <c r="M114" s="2"/>
    </row>
    <row r="115" spans="1:13" ht="14.25" customHeight="1">
      <c r="A115" s="2"/>
      <c r="B115" s="37"/>
      <c r="C115" s="38"/>
      <c r="D115" s="40"/>
      <c r="E115" s="40"/>
      <c r="F115" s="41"/>
      <c r="G115" s="40"/>
      <c r="H115" s="40"/>
      <c r="I115" s="40"/>
      <c r="J115" s="40"/>
      <c r="K115" s="2"/>
      <c r="L115" s="2"/>
      <c r="M115" s="2"/>
    </row>
    <row r="116" spans="1:13" ht="14.25" customHeight="1">
      <c r="A116" s="2"/>
      <c r="B116" s="37"/>
      <c r="C116" s="38"/>
      <c r="D116" s="40"/>
      <c r="E116" s="40"/>
      <c r="F116" s="41"/>
      <c r="G116" s="40"/>
      <c r="H116" s="40"/>
      <c r="I116" s="40"/>
      <c r="J116" s="40"/>
      <c r="K116" s="2"/>
      <c r="L116" s="2"/>
      <c r="M116" s="2"/>
    </row>
    <row r="117" spans="1:13" ht="14.25" customHeight="1">
      <c r="A117" s="2"/>
      <c r="B117" s="37"/>
      <c r="C117" s="38"/>
      <c r="D117" s="40"/>
      <c r="E117" s="40"/>
      <c r="F117" s="41"/>
      <c r="G117" s="40"/>
      <c r="H117" s="40"/>
      <c r="I117" s="40"/>
      <c r="J117" s="40"/>
      <c r="K117" s="2"/>
      <c r="L117" s="2"/>
      <c r="M117" s="2"/>
    </row>
    <row r="118" spans="1:13" ht="14.25" customHeight="1">
      <c r="A118" s="2"/>
      <c r="B118" s="37"/>
      <c r="C118" s="38"/>
      <c r="D118" s="40"/>
      <c r="E118" s="40"/>
      <c r="F118" s="41"/>
      <c r="G118" s="40"/>
      <c r="H118" s="40"/>
      <c r="I118" s="40"/>
      <c r="J118" s="40"/>
      <c r="K118" s="2"/>
      <c r="L118" s="2"/>
      <c r="M118" s="2"/>
    </row>
    <row r="119" spans="1:13" ht="14.25" customHeight="1">
      <c r="A119" s="2"/>
      <c r="B119" s="37"/>
      <c r="C119" s="38"/>
      <c r="D119" s="40"/>
      <c r="E119" s="40"/>
      <c r="F119" s="41"/>
      <c r="G119" s="40"/>
      <c r="H119" s="40"/>
      <c r="I119" s="40"/>
      <c r="J119" s="40"/>
      <c r="K119" s="2"/>
      <c r="L119" s="2"/>
      <c r="M119" s="2"/>
    </row>
    <row r="120" spans="1:13" ht="14.25" customHeight="1">
      <c r="A120" s="2"/>
      <c r="B120" s="37"/>
      <c r="C120" s="38"/>
      <c r="D120" s="40"/>
      <c r="E120" s="40"/>
      <c r="F120" s="41"/>
      <c r="G120" s="40"/>
      <c r="H120" s="40"/>
      <c r="I120" s="40"/>
      <c r="J120" s="40"/>
      <c r="K120" s="2"/>
      <c r="L120" s="2"/>
      <c r="M120" s="2"/>
    </row>
    <row r="121" spans="1:13" ht="14.25" customHeight="1">
      <c r="A121" s="2"/>
      <c r="B121" s="37"/>
      <c r="C121" s="38"/>
      <c r="D121" s="40"/>
      <c r="E121" s="40"/>
      <c r="F121" s="41"/>
      <c r="G121" s="40"/>
      <c r="H121" s="40"/>
      <c r="I121" s="40"/>
      <c r="J121" s="40"/>
      <c r="K121" s="2"/>
      <c r="L121" s="2"/>
      <c r="M121" s="2"/>
    </row>
    <row r="122" spans="1:13" ht="14.25" customHeight="1">
      <c r="A122" s="2"/>
      <c r="B122" s="37"/>
      <c r="C122" s="38"/>
      <c r="D122" s="40"/>
      <c r="E122" s="40"/>
      <c r="F122" s="41"/>
      <c r="G122" s="40"/>
      <c r="H122" s="40"/>
      <c r="I122" s="40"/>
      <c r="J122" s="40"/>
      <c r="K122" s="2"/>
      <c r="L122" s="2"/>
      <c r="M122" s="2"/>
    </row>
    <row r="123" spans="1:13" ht="14.25" customHeight="1">
      <c r="A123" s="2"/>
      <c r="B123" s="37"/>
      <c r="C123" s="38"/>
      <c r="D123" s="40"/>
      <c r="E123" s="40"/>
      <c r="F123" s="41"/>
      <c r="G123" s="40"/>
      <c r="H123" s="40"/>
      <c r="I123" s="40"/>
      <c r="J123" s="40"/>
      <c r="K123" s="2"/>
      <c r="L123" s="2"/>
      <c r="M123" s="2"/>
    </row>
    <row r="124" spans="1:13" ht="14.25" customHeight="1">
      <c r="A124" s="2"/>
      <c r="B124" s="37"/>
      <c r="C124" s="38"/>
      <c r="D124" s="40"/>
      <c r="E124" s="40"/>
      <c r="F124" s="41"/>
      <c r="G124" s="40"/>
      <c r="H124" s="40"/>
      <c r="I124" s="40"/>
      <c r="J124" s="40"/>
      <c r="K124" s="2"/>
      <c r="L124" s="2"/>
      <c r="M124" s="2"/>
    </row>
    <row r="125" spans="1:13" ht="14.25" customHeight="1">
      <c r="A125" s="2"/>
      <c r="B125" s="37"/>
      <c r="C125" s="38"/>
      <c r="D125" s="40"/>
      <c r="E125" s="40"/>
      <c r="F125" s="41"/>
      <c r="G125" s="40"/>
      <c r="H125" s="40"/>
      <c r="I125" s="40"/>
      <c r="J125" s="40"/>
      <c r="K125" s="2"/>
      <c r="L125" s="2"/>
      <c r="M125" s="2"/>
    </row>
    <row r="126" spans="1:13" ht="14.25" customHeight="1">
      <c r="A126" s="2"/>
      <c r="B126" s="37"/>
      <c r="C126" s="38"/>
      <c r="D126" s="40"/>
      <c r="E126" s="40"/>
      <c r="F126" s="41"/>
      <c r="G126" s="40"/>
      <c r="H126" s="40"/>
      <c r="I126" s="40"/>
      <c r="J126" s="40"/>
      <c r="K126" s="2"/>
      <c r="L126" s="2"/>
      <c r="M126" s="2"/>
    </row>
    <row r="127" spans="1:13" ht="14.25" customHeight="1">
      <c r="A127" s="2"/>
      <c r="B127" s="37"/>
      <c r="C127" s="38"/>
      <c r="D127" s="40"/>
      <c r="E127" s="40"/>
      <c r="F127" s="41"/>
      <c r="G127" s="40"/>
      <c r="H127" s="40"/>
      <c r="I127" s="40"/>
      <c r="J127" s="40"/>
      <c r="K127" s="2"/>
      <c r="L127" s="2"/>
      <c r="M127" s="2"/>
    </row>
    <row r="128" spans="1:13" ht="14.25" customHeight="1">
      <c r="A128" s="2"/>
      <c r="B128" s="37"/>
      <c r="C128" s="38"/>
      <c r="D128" s="40"/>
      <c r="E128" s="40"/>
      <c r="F128" s="41"/>
      <c r="G128" s="40"/>
      <c r="H128" s="40"/>
      <c r="I128" s="40"/>
      <c r="J128" s="40"/>
      <c r="K128" s="2"/>
      <c r="L128" s="2"/>
      <c r="M128" s="2"/>
    </row>
    <row r="129" spans="1:13" ht="14.25" customHeight="1">
      <c r="A129" s="2"/>
      <c r="B129" s="37"/>
      <c r="C129" s="38"/>
      <c r="D129" s="40"/>
      <c r="E129" s="40"/>
      <c r="F129" s="41"/>
      <c r="G129" s="40"/>
      <c r="H129" s="40"/>
      <c r="I129" s="40"/>
      <c r="J129" s="40"/>
      <c r="K129" s="2"/>
      <c r="L129" s="2"/>
      <c r="M129" s="2"/>
    </row>
    <row r="130" spans="1:13" ht="14.25" customHeight="1">
      <c r="A130" s="2"/>
      <c r="B130" s="37"/>
      <c r="C130" s="38"/>
      <c r="D130" s="40"/>
      <c r="E130" s="40"/>
      <c r="F130" s="41"/>
      <c r="G130" s="40"/>
      <c r="H130" s="40"/>
      <c r="I130" s="40"/>
      <c r="J130" s="40"/>
      <c r="K130" s="2"/>
      <c r="L130" s="2"/>
      <c r="M130" s="2"/>
    </row>
    <row r="131" spans="1:13" ht="14.25" customHeight="1">
      <c r="A131" s="2"/>
      <c r="B131" s="37"/>
      <c r="C131" s="38"/>
      <c r="D131" s="40"/>
      <c r="E131" s="40"/>
      <c r="F131" s="41"/>
      <c r="G131" s="40"/>
      <c r="H131" s="40"/>
      <c r="I131" s="40"/>
      <c r="J131" s="40"/>
      <c r="K131" s="2"/>
      <c r="L131" s="2"/>
      <c r="M131" s="2"/>
    </row>
    <row r="132" spans="1:13" ht="14.25" customHeight="1">
      <c r="A132" s="2"/>
      <c r="B132" s="37"/>
      <c r="C132" s="38"/>
      <c r="D132" s="40"/>
      <c r="E132" s="40"/>
      <c r="F132" s="41"/>
      <c r="G132" s="40"/>
      <c r="H132" s="40"/>
      <c r="I132" s="40"/>
      <c r="J132" s="40"/>
      <c r="K132" s="2"/>
      <c r="L132" s="2"/>
      <c r="M132" s="2"/>
    </row>
    <row r="133" spans="1:13" ht="14.25" customHeight="1">
      <c r="A133" s="2"/>
      <c r="B133" s="37"/>
      <c r="C133" s="38"/>
      <c r="D133" s="40"/>
      <c r="E133" s="40"/>
      <c r="F133" s="41"/>
      <c r="G133" s="40"/>
      <c r="H133" s="40"/>
      <c r="I133" s="40"/>
      <c r="J133" s="40"/>
      <c r="K133" s="2"/>
      <c r="L133" s="2"/>
      <c r="M133" s="2"/>
    </row>
    <row r="134" spans="1:13" ht="14.25" customHeight="1">
      <c r="A134" s="2"/>
      <c r="B134" s="37"/>
      <c r="C134" s="38"/>
      <c r="D134" s="40"/>
      <c r="E134" s="40"/>
      <c r="F134" s="41"/>
      <c r="G134" s="40"/>
      <c r="H134" s="40"/>
      <c r="I134" s="40"/>
      <c r="J134" s="40"/>
      <c r="K134" s="2"/>
      <c r="L134" s="2"/>
      <c r="M134" s="2"/>
    </row>
    <row r="135" spans="1:13" ht="14.25" customHeight="1">
      <c r="A135" s="2"/>
      <c r="B135" s="37"/>
      <c r="C135" s="38"/>
      <c r="D135" s="40"/>
      <c r="E135" s="40"/>
      <c r="F135" s="41"/>
      <c r="G135" s="40"/>
      <c r="H135" s="40"/>
      <c r="I135" s="40"/>
      <c r="J135" s="40"/>
      <c r="K135" s="2"/>
      <c r="L135" s="2"/>
      <c r="M135" s="2"/>
    </row>
    <row r="136" spans="1:13" ht="14.25" customHeight="1">
      <c r="A136" s="2"/>
      <c r="B136" s="37"/>
      <c r="C136" s="38"/>
      <c r="D136" s="40"/>
      <c r="E136" s="40"/>
      <c r="F136" s="41"/>
      <c r="G136" s="40"/>
      <c r="H136" s="40"/>
      <c r="I136" s="40"/>
      <c r="J136" s="40"/>
      <c r="K136" s="2"/>
      <c r="L136" s="2"/>
      <c r="M136" s="2"/>
    </row>
    <row r="137" spans="1:13" ht="14.25" customHeight="1">
      <c r="A137" s="2"/>
      <c r="B137" s="37"/>
      <c r="C137" s="38"/>
      <c r="D137" s="40"/>
      <c r="E137" s="40"/>
      <c r="F137" s="41"/>
      <c r="G137" s="40"/>
      <c r="H137" s="40"/>
      <c r="I137" s="40"/>
      <c r="J137" s="40"/>
      <c r="K137" s="2"/>
      <c r="L137" s="2"/>
      <c r="M137" s="2"/>
    </row>
    <row r="138" spans="1:13" ht="14.25" customHeight="1">
      <c r="A138" s="2"/>
      <c r="B138" s="37"/>
      <c r="C138" s="38"/>
      <c r="D138" s="40"/>
      <c r="E138" s="40"/>
      <c r="F138" s="41"/>
      <c r="G138" s="40"/>
      <c r="H138" s="40"/>
      <c r="I138" s="40"/>
      <c r="J138" s="40"/>
      <c r="K138" s="2"/>
      <c r="L138" s="2"/>
      <c r="M138" s="2"/>
    </row>
    <row r="139" spans="1:13" ht="14.25" customHeight="1">
      <c r="A139" s="2"/>
      <c r="B139" s="37"/>
      <c r="C139" s="38"/>
      <c r="D139" s="40"/>
      <c r="E139" s="40"/>
      <c r="F139" s="41"/>
      <c r="G139" s="40"/>
      <c r="H139" s="40"/>
      <c r="I139" s="40"/>
      <c r="J139" s="40"/>
      <c r="K139" s="2"/>
      <c r="L139" s="2"/>
      <c r="M139" s="2"/>
    </row>
    <row r="140" spans="1:13" ht="14.25" customHeight="1">
      <c r="A140" s="2"/>
      <c r="B140" s="37"/>
      <c r="C140" s="38"/>
      <c r="D140" s="40"/>
      <c r="E140" s="40"/>
      <c r="F140" s="41"/>
      <c r="G140" s="40"/>
      <c r="H140" s="40"/>
      <c r="I140" s="40"/>
      <c r="J140" s="40"/>
      <c r="K140" s="2"/>
      <c r="L140" s="2"/>
      <c r="M140" s="2"/>
    </row>
    <row r="141" spans="1:13" ht="14.25" customHeight="1">
      <c r="A141" s="2"/>
      <c r="B141" s="37"/>
      <c r="C141" s="38"/>
      <c r="D141" s="40"/>
      <c r="E141" s="40"/>
      <c r="F141" s="41"/>
      <c r="G141" s="40"/>
      <c r="H141" s="40"/>
      <c r="I141" s="40"/>
      <c r="J141" s="40"/>
      <c r="K141" s="2"/>
      <c r="L141" s="2"/>
      <c r="M141" s="2"/>
    </row>
    <row r="142" spans="1:13" ht="14.25" customHeight="1">
      <c r="A142" s="2"/>
      <c r="B142" s="37"/>
      <c r="C142" s="38"/>
      <c r="D142" s="40"/>
      <c r="E142" s="40"/>
      <c r="F142" s="41"/>
      <c r="G142" s="40"/>
      <c r="H142" s="40"/>
      <c r="I142" s="40"/>
      <c r="J142" s="40"/>
      <c r="K142" s="2"/>
      <c r="L142" s="2"/>
      <c r="M142" s="2"/>
    </row>
    <row r="143" spans="1:13" ht="14.25" customHeight="1">
      <c r="A143" s="2"/>
      <c r="B143" s="37"/>
      <c r="C143" s="38"/>
      <c r="D143" s="40"/>
      <c r="E143" s="40"/>
      <c r="F143" s="41"/>
      <c r="G143" s="40"/>
      <c r="H143" s="40"/>
      <c r="I143" s="40"/>
      <c r="J143" s="40"/>
      <c r="K143" s="2"/>
      <c r="L143" s="2"/>
      <c r="M143" s="2"/>
    </row>
    <row r="144" spans="1:13" ht="14.25" customHeight="1">
      <c r="A144" s="2"/>
      <c r="B144" s="37"/>
      <c r="C144" s="38"/>
      <c r="D144" s="40"/>
      <c r="E144" s="40"/>
      <c r="F144" s="41"/>
      <c r="G144" s="40"/>
      <c r="H144" s="40"/>
      <c r="I144" s="40"/>
      <c r="J144" s="40"/>
      <c r="K144" s="2"/>
      <c r="L144" s="2"/>
      <c r="M144" s="2"/>
    </row>
    <row r="145" spans="1:13" ht="14.25" customHeight="1">
      <c r="A145" s="2"/>
      <c r="B145" s="37"/>
      <c r="C145" s="37"/>
      <c r="D145" s="40"/>
      <c r="E145" s="40"/>
      <c r="F145" s="41"/>
      <c r="G145" s="40"/>
      <c r="H145" s="40"/>
      <c r="I145" s="40"/>
      <c r="J145" s="40"/>
      <c r="K145" s="2"/>
      <c r="L145" s="2"/>
      <c r="M145" s="2"/>
    </row>
    <row r="146" spans="1:13" ht="14.25" customHeight="1">
      <c r="A146" s="2"/>
      <c r="B146" s="37"/>
      <c r="C146" s="37"/>
      <c r="D146" s="40"/>
      <c r="E146" s="40"/>
      <c r="F146" s="41"/>
      <c r="G146" s="40"/>
      <c r="H146" s="40"/>
      <c r="I146" s="40"/>
      <c r="J146" s="40"/>
      <c r="K146" s="2"/>
      <c r="L146" s="2"/>
      <c r="M146" s="2"/>
    </row>
    <row r="147" spans="1:13" ht="14.25" customHeight="1">
      <c r="A147" s="2"/>
      <c r="B147" s="2"/>
      <c r="C147" s="2"/>
      <c r="D147" s="2"/>
      <c r="E147" s="2"/>
      <c r="F147" s="2"/>
      <c r="G147" s="8"/>
      <c r="H147" s="8"/>
      <c r="I147" s="8"/>
      <c r="J147" s="8"/>
      <c r="K147" s="2"/>
      <c r="L147" s="2"/>
      <c r="M147" s="2"/>
    </row>
    <row r="148" spans="1:13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1:13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1:13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1:13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1:13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1:13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1:13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1:13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1:13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1:1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1:13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1:13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1:13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1:13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1:13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1:13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1:13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1:13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1:13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1:1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1:13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1:13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1:13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1:13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1:13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1:13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1:13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1:13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1:13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1:1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1:13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1:13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1:13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1:13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1:13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1:13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1:13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1:13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1:13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1:1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1:13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1:13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1:13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1:13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1:13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1:13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1:13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1:13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1:13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1: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1:13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1:13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1:13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1:13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1:13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1:13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1:13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1:13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1:13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1:1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1:13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1:13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1:13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1:13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1:13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1:13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1:13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1:13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1:13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1:1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1:13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1:13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1:13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1:13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1:13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1:13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1:13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1:13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1:13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1:1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1:13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1:13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1:13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1:13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1:13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1:13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1:13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1:13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1:13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1:1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1:13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1:13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1:13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1:13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1:13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1:13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1:13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1:13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1:13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1:1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1:13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1:13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1:13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1:13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1:13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1:13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1:13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1:13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1:13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1:1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1:13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1:13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1:13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1:13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1:13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1:13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1:13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1:13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1:13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1:1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1:13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1:13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1:13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1:13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1:13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1:13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1:13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1:13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1:13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1:1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1:13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1:13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1:13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1:13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1:13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1:13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1:13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1:13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1:13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1:13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1:13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1:13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1:13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1:13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1: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1:13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1:13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1:13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1:13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1:13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1:13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1:13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1:13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1:13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1:1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1:13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1:13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1:13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1:13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1:13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1:13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1:13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1:13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1:13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1:1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1:13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1:13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1:13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1:13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1:13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1:13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1:13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1:13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1:13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1:1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1:13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1:13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1:13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1:13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1:13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1:13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1:13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1:13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1:13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1:1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1:13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1:13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1:13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1:13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1:13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1:13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1:13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1:13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1:13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1:1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1:13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1:13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1:13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1:13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1:13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1:13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1:13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1:13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1:13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1:1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1:13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1:13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1:13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1:13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1:13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1:13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1:13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1:13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1:13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1:1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1:13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1:13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1:13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1:13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1:13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1:13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1:13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1:13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1:13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1:1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1:13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1:13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1:13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1:13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1:13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1:13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1:13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1:13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1:13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1:1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1:13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1:13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1:13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1:13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1:13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1:13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1:13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1:13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1:13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1: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1:13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1:13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1:13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1:13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1:13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1:13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1:13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1:13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1:13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1:1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1:13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1:13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1:13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1:13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1:13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1:13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1:13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1:13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1:13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1:1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1:13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1:13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1:13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1:13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1:13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1:13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1:13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1:13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1:13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1:1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1:13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1:13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1:13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1:13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1:13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1:13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1:13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1:13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1:13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1:1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1:13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1:13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1:13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1:13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1:13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1:13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1:13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1:13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1:13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1:1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1:13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1:13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1:13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1:13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1:13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1:13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1:13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1:13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1:13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1:1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1:13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1:13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1:13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1:13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1:13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1:13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1:13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1:13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1:13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1:1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1:13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1:13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1:13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1:13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1:13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1:13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1:13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1:13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1:13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1:1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1:13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1:13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1:13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1:13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1:13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1:13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1:13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1:13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1:13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1:13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1:13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1:13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1:13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1:13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1:13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1: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1:13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1:13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1:13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1:13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1:13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1:13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1:13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1:13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1:13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1:1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1:13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1:13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1:13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1:13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1:13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1:13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1:13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1:13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1:13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1:1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1:13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1:13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1:13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1:13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1:13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1:13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1:13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1:13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1:13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1:1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1:13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1:13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1:13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1:13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1:13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1:13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1:13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1:13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1:13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1:1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1:13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1:13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1:13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1:13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1:13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1:13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1:13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1:13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1:13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1:1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1:13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1:13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1:13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1:13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1:13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1:13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1:13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1:13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1:13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1:1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1:13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1:13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1:13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1:13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1:13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1:13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1:13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1:13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1:13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1:1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1:13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1:13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1:13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1:13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1:13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1:13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1:13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1:13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1:13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1:1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1:13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1:13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1:13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1:13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1:13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1:13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1:13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1:13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1:13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1:1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1:13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1:13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1:13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1:13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1:13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1:13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1:13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1:13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1:13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1: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1:13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1:13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1:13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1:13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1:13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1:13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1:13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1:13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1:13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1:1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1:13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1:13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1:13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1:13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1:13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1:13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1:13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1:13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1:13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1:1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1:13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1:13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1:13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1:13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1:13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1:13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1:13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1:13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1:13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1:1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1:13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1:13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1:13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1:13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1:13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1:13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1:13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1:13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1:13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1:1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1:13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1:13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1:13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1:13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1:13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1:13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1:13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1:13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1:13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1:1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1:13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1:13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1:13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1:13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1:13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1:13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1:13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1:13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1:13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1:1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1:13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1:13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1:13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1:13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1:13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1:13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1:13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1:13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1:13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1:1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1:13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1:13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1:13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1:13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1:13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1:13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1:13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1:13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1:13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1:1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1:13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1:13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1:13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1:13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C63AB67-8D13-451A-9178-134F3ADF863B}">
          <x14:formula1>
            <xm:f>Categorias!$B$2:$B$21</xm:f>
          </x14:formula1>
          <xm:sqref>J5:J146</xm:sqref>
        </x14:dataValidation>
        <x14:dataValidation type="list" allowBlank="1" showInputMessage="1" showErrorMessage="1" xr:uid="{775F1FFF-1D84-452C-BECB-AF4A675275B4}">
          <x14:formula1>
            <xm:f>Categorias!$A$2:$A$7</xm:f>
          </x14:formula1>
          <xm:sqref>E5:E146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ED366-72C8-4039-B82D-403DFFCC5A01}">
  <dimension ref="A2:M997"/>
  <sheetViews>
    <sheetView workbookViewId="0">
      <selection activeCell="L1" sqref="L1:L1048576"/>
    </sheetView>
  </sheetViews>
  <sheetFormatPr defaultColWidth="14.44140625" defaultRowHeight="14.4"/>
  <cols>
    <col min="1" max="1" width="2.109375" customWidth="1"/>
    <col min="2" max="2" width="13.5546875" customWidth="1"/>
    <col min="3" max="3" width="16.44140625" customWidth="1"/>
    <col min="4" max="4" width="17.33203125" bestFit="1" customWidth="1"/>
    <col min="5" max="5" width="16.33203125" bestFit="1" customWidth="1"/>
    <col min="6" max="6" width="1.33203125" customWidth="1"/>
    <col min="7" max="7" width="12.33203125" bestFit="1" customWidth="1"/>
    <col min="8" max="8" width="23.44140625" bestFit="1" customWidth="1"/>
    <col min="9" max="9" width="11.44140625" bestFit="1" customWidth="1"/>
    <col min="10" max="10" width="10.5546875" bestFit="1" customWidth="1"/>
    <col min="11" max="11" width="4.33203125" customWidth="1"/>
    <col min="12" max="12" width="29.33203125" hidden="1" customWidth="1"/>
    <col min="13" max="13" width="9.109375" customWidth="1"/>
  </cols>
  <sheetData>
    <row r="2" spans="1:13" ht="15" customHeight="1">
      <c r="B2" s="42" t="s">
        <v>51</v>
      </c>
      <c r="G2" s="42" t="s">
        <v>50</v>
      </c>
    </row>
    <row r="4" spans="1:13" ht="14.25" customHeight="1">
      <c r="A4" s="2"/>
      <c r="B4" s="57" t="s">
        <v>13</v>
      </c>
      <c r="C4" s="58" t="s">
        <v>48</v>
      </c>
      <c r="D4" s="59" t="s">
        <v>49</v>
      </c>
      <c r="E4" s="59" t="s">
        <v>52</v>
      </c>
      <c r="F4" s="41"/>
      <c r="G4" s="57" t="s">
        <v>13</v>
      </c>
      <c r="H4" s="58" t="s">
        <v>48</v>
      </c>
      <c r="I4" s="59" t="s">
        <v>49</v>
      </c>
      <c r="J4" s="59" t="s">
        <v>52</v>
      </c>
      <c r="K4" s="2"/>
      <c r="L4" s="5" t="s">
        <v>59</v>
      </c>
      <c r="M4" s="2"/>
    </row>
    <row r="5" spans="1:13" ht="14.25" customHeight="1">
      <c r="A5" s="2"/>
      <c r="B5" s="37"/>
      <c r="C5" s="61"/>
      <c r="D5" s="39"/>
      <c r="E5" s="40"/>
      <c r="F5" s="41"/>
      <c r="G5" s="37"/>
      <c r="H5" s="62"/>
      <c r="I5" s="40"/>
      <c r="J5" s="40"/>
      <c r="K5" s="2"/>
      <c r="L5" s="6"/>
      <c r="M5" s="2"/>
    </row>
    <row r="6" spans="1:13" ht="14.25" customHeight="1">
      <c r="A6" s="2"/>
      <c r="B6" s="37"/>
      <c r="C6" s="38"/>
      <c r="D6" s="40"/>
      <c r="E6" s="40"/>
      <c r="F6" s="41"/>
      <c r="G6" s="40"/>
      <c r="H6" s="40"/>
      <c r="I6" s="40"/>
      <c r="J6" s="40"/>
      <c r="K6" s="2"/>
      <c r="L6" s="2"/>
      <c r="M6" s="2"/>
    </row>
    <row r="7" spans="1:13" ht="14.25" customHeight="1">
      <c r="A7" s="2"/>
      <c r="B7" s="37"/>
      <c r="C7" s="38"/>
      <c r="D7" s="40"/>
      <c r="E7" s="40"/>
      <c r="F7" s="41"/>
      <c r="G7" s="40"/>
      <c r="H7" s="40"/>
      <c r="I7" s="40"/>
      <c r="J7" s="40"/>
      <c r="K7" s="2"/>
      <c r="L7" s="5" t="s">
        <v>60</v>
      </c>
      <c r="M7" s="2"/>
    </row>
    <row r="8" spans="1:13" ht="14.25" customHeight="1">
      <c r="A8" s="2"/>
      <c r="B8" s="37"/>
      <c r="C8" s="38"/>
      <c r="D8" s="40"/>
      <c r="E8" s="40"/>
      <c r="F8" s="41"/>
      <c r="G8" s="40"/>
      <c r="H8" s="40"/>
      <c r="I8" s="40"/>
      <c r="J8" s="40"/>
      <c r="K8" s="2"/>
      <c r="L8" s="6"/>
      <c r="M8" s="2"/>
    </row>
    <row r="9" spans="1:13" ht="14.25" customHeight="1">
      <c r="A9" s="2"/>
      <c r="B9" s="37"/>
      <c r="C9" s="38"/>
      <c r="D9" s="40"/>
      <c r="E9" s="40"/>
      <c r="F9" s="41"/>
      <c r="G9" s="40"/>
      <c r="H9" s="40"/>
      <c r="I9" s="40"/>
      <c r="J9" s="40"/>
      <c r="K9" s="2"/>
      <c r="L9" s="2"/>
      <c r="M9" s="2"/>
    </row>
    <row r="10" spans="1:13" ht="14.25" customHeight="1">
      <c r="A10" s="2"/>
      <c r="B10" s="37"/>
      <c r="C10" s="38"/>
      <c r="D10" s="40"/>
      <c r="E10" s="40"/>
      <c r="F10" s="41"/>
      <c r="G10" s="40"/>
      <c r="H10" s="40"/>
      <c r="I10" s="40"/>
      <c r="J10" s="40"/>
      <c r="K10" s="2"/>
      <c r="L10" s="5" t="s">
        <v>12</v>
      </c>
      <c r="M10" s="2"/>
    </row>
    <row r="11" spans="1:13" ht="14.25" customHeight="1">
      <c r="A11" s="2"/>
      <c r="B11" s="37"/>
      <c r="C11" s="38"/>
      <c r="D11" s="40"/>
      <c r="E11" s="40"/>
      <c r="F11" s="41"/>
      <c r="G11" s="40"/>
      <c r="H11" s="40"/>
      <c r="I11" s="40"/>
      <c r="J11" s="40"/>
      <c r="K11" s="2"/>
      <c r="L11" s="6">
        <f>L8-L5</f>
        <v>0</v>
      </c>
      <c r="M11" s="2"/>
    </row>
    <row r="12" spans="1:13" ht="14.25" customHeight="1">
      <c r="A12" s="2"/>
      <c r="B12" s="37"/>
      <c r="C12" s="38"/>
      <c r="D12" s="39"/>
      <c r="E12" s="40"/>
      <c r="F12" s="41"/>
      <c r="G12" s="40"/>
      <c r="H12" s="40"/>
      <c r="I12" s="40"/>
      <c r="J12" s="40"/>
      <c r="K12" s="2"/>
      <c r="L12" s="2"/>
      <c r="M12" s="2"/>
    </row>
    <row r="13" spans="1:13" ht="14.25" customHeight="1">
      <c r="A13" s="2"/>
      <c r="B13" s="37"/>
      <c r="C13" s="38"/>
      <c r="D13" s="40"/>
      <c r="E13" s="40"/>
      <c r="F13" s="41"/>
      <c r="G13" s="40"/>
      <c r="H13" s="40"/>
      <c r="I13" s="40"/>
      <c r="J13" s="40"/>
      <c r="K13" s="2"/>
      <c r="L13" s="5" t="s">
        <v>61</v>
      </c>
      <c r="M13" s="2"/>
    </row>
    <row r="14" spans="1:13" ht="14.25" customHeight="1">
      <c r="A14" s="2"/>
      <c r="B14" s="37"/>
      <c r="C14" s="38"/>
      <c r="D14" s="40"/>
      <c r="E14" s="40"/>
      <c r="F14" s="41"/>
      <c r="G14" s="40"/>
      <c r="H14" s="40"/>
      <c r="I14" s="40"/>
      <c r="J14" s="40"/>
      <c r="K14" s="2"/>
      <c r="L14" s="69">
        <f>SUM(D5:D146)-SUM(I5:I146)</f>
        <v>0</v>
      </c>
      <c r="M14" s="2"/>
    </row>
    <row r="15" spans="1:13" ht="14.25" customHeight="1">
      <c r="A15" s="2"/>
      <c r="B15" s="37"/>
      <c r="C15" s="38"/>
      <c r="D15" s="40"/>
      <c r="E15" s="40"/>
      <c r="F15" s="41"/>
      <c r="G15" s="40"/>
      <c r="H15" s="40"/>
      <c r="I15" s="40"/>
      <c r="J15" s="40"/>
      <c r="K15" s="2"/>
      <c r="L15" s="2"/>
      <c r="M15" s="2"/>
    </row>
    <row r="16" spans="1:13" ht="14.25" customHeight="1">
      <c r="A16" s="2"/>
      <c r="B16" s="37"/>
      <c r="C16" s="38"/>
      <c r="D16" s="40"/>
      <c r="E16" s="40"/>
      <c r="F16" s="41"/>
      <c r="G16" s="40"/>
      <c r="H16" s="40"/>
      <c r="I16" s="40"/>
      <c r="J16" s="40"/>
      <c r="K16" s="2"/>
      <c r="L16" s="5" t="s">
        <v>15</v>
      </c>
      <c r="M16" s="2"/>
    </row>
    <row r="17" spans="1:13" ht="14.25" customHeight="1">
      <c r="A17" s="2"/>
      <c r="B17" s="37"/>
      <c r="C17" s="38"/>
      <c r="D17" s="40"/>
      <c r="E17" s="40"/>
      <c r="F17" s="41"/>
      <c r="G17" s="40"/>
      <c r="H17" s="40"/>
      <c r="I17" s="40"/>
      <c r="J17" s="40"/>
      <c r="K17" s="2"/>
      <c r="L17" s="6">
        <f>L11-L14</f>
        <v>0</v>
      </c>
      <c r="M17" s="2"/>
    </row>
    <row r="18" spans="1:13" ht="14.25" customHeight="1">
      <c r="A18" s="2"/>
      <c r="B18" s="37"/>
      <c r="C18" s="38"/>
      <c r="D18" s="40"/>
      <c r="E18" s="40"/>
      <c r="F18" s="41"/>
      <c r="G18" s="40"/>
      <c r="H18" s="40"/>
      <c r="I18" s="40"/>
      <c r="J18" s="40"/>
      <c r="K18" s="2"/>
      <c r="L18" s="2"/>
      <c r="M18" s="2"/>
    </row>
    <row r="19" spans="1:13" ht="14.25" customHeight="1">
      <c r="A19" s="2"/>
      <c r="B19" s="37"/>
      <c r="C19" s="38"/>
      <c r="D19" s="39"/>
      <c r="E19" s="40"/>
      <c r="F19" s="41"/>
      <c r="G19" s="40"/>
      <c r="H19" s="40"/>
      <c r="I19" s="40"/>
      <c r="J19" s="40"/>
      <c r="K19" s="2"/>
      <c r="L19" s="2"/>
      <c r="M19" s="2"/>
    </row>
    <row r="20" spans="1:13" ht="14.25" customHeight="1">
      <c r="A20" s="2"/>
      <c r="B20" s="37"/>
      <c r="C20" s="38"/>
      <c r="D20" s="40"/>
      <c r="E20" s="40"/>
      <c r="F20" s="41"/>
      <c r="G20" s="40"/>
      <c r="H20" s="40"/>
      <c r="I20" s="40"/>
      <c r="J20" s="40"/>
      <c r="K20" s="2"/>
      <c r="L20" s="2"/>
      <c r="M20" s="2"/>
    </row>
    <row r="21" spans="1:13" ht="14.25" customHeight="1">
      <c r="A21" s="2"/>
      <c r="B21" s="37"/>
      <c r="C21" s="38"/>
      <c r="D21" s="40"/>
      <c r="E21" s="40"/>
      <c r="F21" s="41"/>
      <c r="G21" s="40"/>
      <c r="H21" s="40"/>
      <c r="I21" s="40"/>
      <c r="J21" s="40"/>
      <c r="K21" s="2"/>
      <c r="L21" s="2"/>
      <c r="M21" s="2"/>
    </row>
    <row r="22" spans="1:13" ht="14.25" customHeight="1">
      <c r="A22" s="2"/>
      <c r="B22" s="37"/>
      <c r="C22" s="38"/>
      <c r="D22" s="40"/>
      <c r="E22" s="40"/>
      <c r="F22" s="41"/>
      <c r="G22" s="40"/>
      <c r="H22" s="40"/>
      <c r="I22" s="40"/>
      <c r="J22" s="40"/>
      <c r="K22" s="2"/>
      <c r="L22" s="2"/>
      <c r="M22" s="2"/>
    </row>
    <row r="23" spans="1:13" ht="14.25" customHeight="1">
      <c r="A23" s="2"/>
      <c r="B23" s="37"/>
      <c r="C23" s="38"/>
      <c r="D23" s="40"/>
      <c r="E23" s="40"/>
      <c r="F23" s="41"/>
      <c r="G23" s="40"/>
      <c r="H23" s="40"/>
      <c r="I23" s="40"/>
      <c r="J23" s="40"/>
      <c r="K23" s="2"/>
      <c r="L23" s="2"/>
      <c r="M23" s="2"/>
    </row>
    <row r="24" spans="1:13" ht="14.25" customHeight="1">
      <c r="A24" s="2"/>
      <c r="B24" s="37"/>
      <c r="C24" s="38"/>
      <c r="D24" s="40"/>
      <c r="E24" s="40"/>
      <c r="F24" s="41"/>
      <c r="G24" s="40"/>
      <c r="H24" s="40"/>
      <c r="I24" s="40"/>
      <c r="J24" s="40"/>
      <c r="K24" s="2"/>
      <c r="L24" s="2"/>
      <c r="M24" s="2"/>
    </row>
    <row r="25" spans="1:13" ht="14.25" customHeight="1">
      <c r="A25" s="2"/>
      <c r="B25" s="37"/>
      <c r="C25" s="38"/>
      <c r="D25" s="40"/>
      <c r="E25" s="40"/>
      <c r="F25" s="41"/>
      <c r="G25" s="40"/>
      <c r="H25" s="40"/>
      <c r="I25" s="40"/>
      <c r="J25" s="40"/>
      <c r="K25" s="2"/>
      <c r="L25" s="2"/>
      <c r="M25" s="2"/>
    </row>
    <row r="26" spans="1:13" ht="14.25" customHeight="1">
      <c r="A26" s="2"/>
      <c r="B26" s="37"/>
      <c r="C26" s="38"/>
      <c r="D26" s="40"/>
      <c r="E26" s="40"/>
      <c r="F26" s="41"/>
      <c r="G26" s="40"/>
      <c r="H26" s="40"/>
      <c r="I26" s="40"/>
      <c r="J26" s="40"/>
      <c r="K26" s="2"/>
      <c r="L26" s="2"/>
      <c r="M26" s="2"/>
    </row>
    <row r="27" spans="1:13" ht="14.25" customHeight="1">
      <c r="A27" s="2"/>
      <c r="B27" s="37"/>
      <c r="C27" s="38"/>
      <c r="D27" s="40"/>
      <c r="E27" s="40"/>
      <c r="F27" s="41"/>
      <c r="G27" s="40"/>
      <c r="H27" s="40"/>
      <c r="I27" s="40"/>
      <c r="J27" s="40"/>
      <c r="K27" s="2"/>
      <c r="L27" s="2"/>
      <c r="M27" s="2"/>
    </row>
    <row r="28" spans="1:13" ht="14.25" customHeight="1">
      <c r="A28" s="2"/>
      <c r="B28" s="37"/>
      <c r="C28" s="38"/>
      <c r="D28" s="40"/>
      <c r="E28" s="40"/>
      <c r="F28" s="41"/>
      <c r="G28" s="40"/>
      <c r="H28" s="40"/>
      <c r="I28" s="40"/>
      <c r="J28" s="40"/>
      <c r="K28" s="2"/>
      <c r="L28" s="2"/>
      <c r="M28" s="2"/>
    </row>
    <row r="29" spans="1:13" ht="14.25" customHeight="1">
      <c r="A29" s="2"/>
      <c r="B29" s="37"/>
      <c r="C29" s="38"/>
      <c r="D29" s="40"/>
      <c r="E29" s="40"/>
      <c r="F29" s="41"/>
      <c r="G29" s="40"/>
      <c r="H29" s="40"/>
      <c r="I29" s="40"/>
      <c r="J29" s="40"/>
      <c r="K29" s="2"/>
      <c r="L29" s="2"/>
      <c r="M29" s="2"/>
    </row>
    <row r="30" spans="1:13" ht="14.25" customHeight="1">
      <c r="A30" s="2"/>
      <c r="B30" s="37"/>
      <c r="C30" s="38"/>
      <c r="D30" s="40"/>
      <c r="E30" s="40"/>
      <c r="F30" s="41"/>
      <c r="G30" s="40"/>
      <c r="H30" s="40"/>
      <c r="I30" s="40"/>
      <c r="J30" s="40"/>
      <c r="K30" s="2"/>
      <c r="L30" s="2"/>
      <c r="M30" s="2"/>
    </row>
    <row r="31" spans="1:13" ht="14.25" customHeight="1">
      <c r="A31" s="2"/>
      <c r="B31" s="37"/>
      <c r="C31" s="38"/>
      <c r="D31" s="40"/>
      <c r="E31" s="40"/>
      <c r="F31" s="41"/>
      <c r="G31" s="40"/>
      <c r="H31" s="40"/>
      <c r="I31" s="40"/>
      <c r="J31" s="40"/>
      <c r="K31" s="2"/>
      <c r="L31" s="2"/>
      <c r="M31" s="2"/>
    </row>
    <row r="32" spans="1:13" ht="14.25" customHeight="1">
      <c r="A32" s="2"/>
      <c r="B32" s="37"/>
      <c r="C32" s="38"/>
      <c r="D32" s="40"/>
      <c r="E32" s="40"/>
      <c r="F32" s="41"/>
      <c r="G32" s="40"/>
      <c r="H32" s="40"/>
      <c r="I32" s="40"/>
      <c r="J32" s="40"/>
      <c r="K32" s="2"/>
      <c r="L32" s="2"/>
      <c r="M32" s="2"/>
    </row>
    <row r="33" spans="1:13" ht="14.25" customHeight="1">
      <c r="A33" s="2"/>
      <c r="B33" s="37"/>
      <c r="C33" s="38"/>
      <c r="D33" s="40"/>
      <c r="E33" s="40"/>
      <c r="F33" s="41"/>
      <c r="G33" s="40"/>
      <c r="H33" s="40"/>
      <c r="I33" s="40"/>
      <c r="J33" s="40"/>
      <c r="K33" s="2"/>
      <c r="L33" s="2"/>
      <c r="M33" s="2"/>
    </row>
    <row r="34" spans="1:13" ht="14.25" customHeight="1">
      <c r="A34" s="2"/>
      <c r="B34" s="37"/>
      <c r="C34" s="38"/>
      <c r="D34" s="40"/>
      <c r="E34" s="40"/>
      <c r="F34" s="41"/>
      <c r="G34" s="40"/>
      <c r="H34" s="40"/>
      <c r="I34" s="40"/>
      <c r="J34" s="40"/>
      <c r="K34" s="2"/>
      <c r="L34" s="2"/>
      <c r="M34" s="2"/>
    </row>
    <row r="35" spans="1:13" ht="14.25" customHeight="1">
      <c r="A35" s="2"/>
      <c r="B35" s="37"/>
      <c r="C35" s="38"/>
      <c r="D35" s="40"/>
      <c r="E35" s="40"/>
      <c r="F35" s="41"/>
      <c r="G35" s="40"/>
      <c r="H35" s="40"/>
      <c r="I35" s="40"/>
      <c r="J35" s="40"/>
      <c r="K35" s="2"/>
      <c r="L35" s="2"/>
      <c r="M35" s="2"/>
    </row>
    <row r="36" spans="1:13" ht="14.25" customHeight="1">
      <c r="A36" s="2"/>
      <c r="B36" s="37"/>
      <c r="C36" s="38"/>
      <c r="D36" s="40"/>
      <c r="E36" s="40"/>
      <c r="F36" s="41"/>
      <c r="G36" s="40"/>
      <c r="H36" s="40"/>
      <c r="I36" s="40"/>
      <c r="J36" s="40"/>
      <c r="K36" s="2"/>
      <c r="L36" s="2"/>
      <c r="M36" s="2"/>
    </row>
    <row r="37" spans="1:13" ht="14.25" customHeight="1">
      <c r="A37" s="2"/>
      <c r="B37" s="37"/>
      <c r="C37" s="38"/>
      <c r="D37" s="40"/>
      <c r="E37" s="40"/>
      <c r="F37" s="41"/>
      <c r="G37" s="40"/>
      <c r="H37" s="40"/>
      <c r="I37" s="40"/>
      <c r="J37" s="40"/>
      <c r="K37" s="2"/>
      <c r="L37" s="2"/>
      <c r="M37" s="2"/>
    </row>
    <row r="38" spans="1:13" ht="14.25" customHeight="1">
      <c r="A38" s="2"/>
      <c r="B38" s="37"/>
      <c r="C38" s="38"/>
      <c r="D38" s="40"/>
      <c r="E38" s="40"/>
      <c r="F38" s="41"/>
      <c r="G38" s="40"/>
      <c r="H38" s="40"/>
      <c r="I38" s="40"/>
      <c r="J38" s="40"/>
      <c r="K38" s="2"/>
      <c r="L38" s="2"/>
      <c r="M38" s="2"/>
    </row>
    <row r="39" spans="1:13" ht="14.25" customHeight="1">
      <c r="A39" s="2"/>
      <c r="B39" s="37"/>
      <c r="C39" s="38"/>
      <c r="D39" s="40"/>
      <c r="E39" s="40"/>
      <c r="F39" s="41"/>
      <c r="G39" s="40"/>
      <c r="H39" s="40"/>
      <c r="I39" s="40"/>
      <c r="J39" s="40"/>
      <c r="K39" s="2"/>
      <c r="L39" s="2"/>
      <c r="M39" s="2"/>
    </row>
    <row r="40" spans="1:13" ht="14.25" customHeight="1">
      <c r="A40" s="2"/>
      <c r="B40" s="37"/>
      <c r="C40" s="38"/>
      <c r="D40" s="40"/>
      <c r="E40" s="40"/>
      <c r="F40" s="41"/>
      <c r="G40" s="40"/>
      <c r="H40" s="40"/>
      <c r="I40" s="40"/>
      <c r="J40" s="40"/>
      <c r="K40" s="2"/>
      <c r="L40" s="2"/>
      <c r="M40" s="2"/>
    </row>
    <row r="41" spans="1:13" ht="14.25" customHeight="1">
      <c r="A41" s="2"/>
      <c r="B41" s="37"/>
      <c r="C41" s="38"/>
      <c r="D41" s="40"/>
      <c r="E41" s="40"/>
      <c r="F41" s="41"/>
      <c r="G41" s="40"/>
      <c r="H41" s="40"/>
      <c r="I41" s="40"/>
      <c r="J41" s="40"/>
      <c r="K41" s="2"/>
      <c r="L41" s="2"/>
      <c r="M41" s="2"/>
    </row>
    <row r="42" spans="1:13" ht="14.25" customHeight="1">
      <c r="A42" s="2"/>
      <c r="B42" s="37"/>
      <c r="C42" s="38"/>
      <c r="D42" s="40"/>
      <c r="E42" s="40"/>
      <c r="F42" s="41"/>
      <c r="G42" s="40"/>
      <c r="H42" s="40"/>
      <c r="I42" s="40"/>
      <c r="J42" s="40"/>
      <c r="K42" s="2"/>
      <c r="L42" s="7"/>
      <c r="M42" s="2"/>
    </row>
    <row r="43" spans="1:13" ht="14.25" customHeight="1">
      <c r="A43" s="2"/>
      <c r="B43" s="37"/>
      <c r="C43" s="38"/>
      <c r="D43" s="40"/>
      <c r="E43" s="40"/>
      <c r="F43" s="41"/>
      <c r="G43" s="40"/>
      <c r="H43" s="40"/>
      <c r="I43" s="40"/>
      <c r="J43" s="40"/>
      <c r="K43" s="2"/>
      <c r="L43" s="2"/>
      <c r="M43" s="2"/>
    </row>
    <row r="44" spans="1:13" ht="14.25" customHeight="1">
      <c r="A44" s="2"/>
      <c r="B44" s="37"/>
      <c r="C44" s="38"/>
      <c r="D44" s="40"/>
      <c r="E44" s="40"/>
      <c r="F44" s="41"/>
      <c r="G44" s="40"/>
      <c r="H44" s="40"/>
      <c r="I44" s="40"/>
      <c r="J44" s="40"/>
      <c r="K44" s="2"/>
      <c r="L44" s="2"/>
      <c r="M44" s="2"/>
    </row>
    <row r="45" spans="1:13" ht="14.25" customHeight="1">
      <c r="A45" s="2"/>
      <c r="B45" s="37"/>
      <c r="C45" s="38"/>
      <c r="D45" s="40"/>
      <c r="E45" s="40"/>
      <c r="F45" s="41"/>
      <c r="G45" s="40"/>
      <c r="H45" s="40"/>
      <c r="I45" s="40"/>
      <c r="J45" s="40"/>
      <c r="K45" s="2"/>
      <c r="L45" s="2"/>
      <c r="M45" s="2"/>
    </row>
    <row r="46" spans="1:13" ht="14.25" customHeight="1">
      <c r="A46" s="2"/>
      <c r="B46" s="37"/>
      <c r="C46" s="38"/>
      <c r="D46" s="40"/>
      <c r="E46" s="40"/>
      <c r="F46" s="41"/>
      <c r="G46" s="40"/>
      <c r="H46" s="40"/>
      <c r="I46" s="40"/>
      <c r="J46" s="40"/>
      <c r="K46" s="2"/>
      <c r="L46" s="2"/>
      <c r="M46" s="2"/>
    </row>
    <row r="47" spans="1:13" ht="14.25" customHeight="1">
      <c r="A47" s="2"/>
      <c r="B47" s="37"/>
      <c r="C47" s="38"/>
      <c r="D47" s="40"/>
      <c r="E47" s="40"/>
      <c r="F47" s="41"/>
      <c r="G47" s="40"/>
      <c r="H47" s="40"/>
      <c r="I47" s="40"/>
      <c r="J47" s="40"/>
      <c r="K47" s="2"/>
      <c r="L47" s="2"/>
      <c r="M47" s="2"/>
    </row>
    <row r="48" spans="1:13" ht="14.25" customHeight="1">
      <c r="A48" s="2"/>
      <c r="B48" s="37"/>
      <c r="C48" s="38"/>
      <c r="D48" s="40"/>
      <c r="E48" s="40"/>
      <c r="F48" s="41"/>
      <c r="G48" s="40"/>
      <c r="H48" s="40"/>
      <c r="I48" s="40"/>
      <c r="J48" s="40"/>
      <c r="K48" s="2"/>
      <c r="L48" s="2"/>
      <c r="M48" s="2"/>
    </row>
    <row r="49" spans="1:13" ht="14.25" customHeight="1">
      <c r="A49" s="2"/>
      <c r="B49" s="37"/>
      <c r="C49" s="38"/>
      <c r="D49" s="40"/>
      <c r="E49" s="40"/>
      <c r="F49" s="41"/>
      <c r="G49" s="40"/>
      <c r="H49" s="40"/>
      <c r="I49" s="40"/>
      <c r="J49" s="40"/>
      <c r="K49" s="2"/>
      <c r="L49" s="2"/>
      <c r="M49" s="2"/>
    </row>
    <row r="50" spans="1:13" ht="14.25" customHeight="1">
      <c r="A50" s="2"/>
      <c r="B50" s="37"/>
      <c r="C50" s="38"/>
      <c r="D50" s="40"/>
      <c r="E50" s="40"/>
      <c r="F50" s="41"/>
      <c r="G50" s="40"/>
      <c r="H50" s="40"/>
      <c r="I50" s="40"/>
      <c r="J50" s="40"/>
      <c r="K50" s="2"/>
      <c r="L50" s="2"/>
      <c r="M50" s="2"/>
    </row>
    <row r="51" spans="1:13" ht="14.25" customHeight="1">
      <c r="A51" s="2"/>
      <c r="B51" s="37"/>
      <c r="C51" s="38"/>
      <c r="D51" s="40"/>
      <c r="E51" s="40"/>
      <c r="F51" s="41"/>
      <c r="G51" s="40"/>
      <c r="H51" s="40"/>
      <c r="I51" s="40"/>
      <c r="J51" s="40"/>
      <c r="K51" s="2"/>
      <c r="L51" s="2"/>
      <c r="M51" s="2"/>
    </row>
    <row r="52" spans="1:13" ht="14.25" customHeight="1">
      <c r="A52" s="2"/>
      <c r="B52" s="37"/>
      <c r="C52" s="38"/>
      <c r="D52" s="40"/>
      <c r="E52" s="40"/>
      <c r="F52" s="41"/>
      <c r="G52" s="40"/>
      <c r="H52" s="40"/>
      <c r="I52" s="40"/>
      <c r="J52" s="40"/>
      <c r="K52" s="2"/>
      <c r="L52" s="2"/>
      <c r="M52" s="2"/>
    </row>
    <row r="53" spans="1:13" ht="14.25" customHeight="1">
      <c r="A53" s="2"/>
      <c r="B53" s="37"/>
      <c r="C53" s="38"/>
      <c r="D53" s="40"/>
      <c r="E53" s="40"/>
      <c r="F53" s="41"/>
      <c r="G53" s="40"/>
      <c r="H53" s="40"/>
      <c r="I53" s="40"/>
      <c r="J53" s="40"/>
      <c r="K53" s="2"/>
      <c r="L53" s="2"/>
      <c r="M53" s="2"/>
    </row>
    <row r="54" spans="1:13" ht="14.25" customHeight="1">
      <c r="A54" s="2"/>
      <c r="B54" s="37"/>
      <c r="C54" s="38"/>
      <c r="D54" s="40"/>
      <c r="E54" s="40"/>
      <c r="F54" s="41"/>
      <c r="G54" s="40"/>
      <c r="H54" s="40"/>
      <c r="I54" s="40"/>
      <c r="J54" s="40"/>
      <c r="K54" s="2"/>
      <c r="L54" s="2"/>
      <c r="M54" s="2"/>
    </row>
    <row r="55" spans="1:13" ht="14.25" customHeight="1">
      <c r="A55" s="2"/>
      <c r="B55" s="37"/>
      <c r="C55" s="38"/>
      <c r="D55" s="40"/>
      <c r="E55" s="40"/>
      <c r="F55" s="41"/>
      <c r="G55" s="40"/>
      <c r="H55" s="40"/>
      <c r="I55" s="40"/>
      <c r="J55" s="40"/>
      <c r="K55" s="2"/>
      <c r="L55" s="2"/>
      <c r="M55" s="2"/>
    </row>
    <row r="56" spans="1:13" ht="14.25" customHeight="1">
      <c r="A56" s="2"/>
      <c r="B56" s="37"/>
      <c r="C56" s="38"/>
      <c r="D56" s="40"/>
      <c r="E56" s="40"/>
      <c r="F56" s="41"/>
      <c r="G56" s="40"/>
      <c r="H56" s="40"/>
      <c r="I56" s="40"/>
      <c r="J56" s="40"/>
      <c r="K56" s="2"/>
      <c r="L56" s="2"/>
      <c r="M56" s="2"/>
    </row>
    <row r="57" spans="1:13" ht="14.25" customHeight="1">
      <c r="A57" s="2"/>
      <c r="B57" s="37"/>
      <c r="C57" s="38"/>
      <c r="D57" s="40"/>
      <c r="E57" s="40"/>
      <c r="F57" s="41"/>
      <c r="G57" s="40"/>
      <c r="H57" s="40"/>
      <c r="I57" s="40"/>
      <c r="J57" s="40"/>
      <c r="K57" s="2"/>
      <c r="L57" s="2"/>
      <c r="M57" s="2"/>
    </row>
    <row r="58" spans="1:13" ht="14.25" customHeight="1">
      <c r="A58" s="2"/>
      <c r="B58" s="37"/>
      <c r="C58" s="38"/>
      <c r="D58" s="40"/>
      <c r="E58" s="40"/>
      <c r="F58" s="41"/>
      <c r="G58" s="40"/>
      <c r="H58" s="40"/>
      <c r="I58" s="40"/>
      <c r="J58" s="40"/>
      <c r="K58" s="2"/>
      <c r="L58" s="2"/>
      <c r="M58" s="2"/>
    </row>
    <row r="59" spans="1:13" ht="14.25" customHeight="1">
      <c r="A59" s="2"/>
      <c r="B59" s="37"/>
      <c r="C59" s="38"/>
      <c r="D59" s="40"/>
      <c r="E59" s="40"/>
      <c r="F59" s="41"/>
      <c r="G59" s="40"/>
      <c r="H59" s="40"/>
      <c r="I59" s="40"/>
      <c r="J59" s="40"/>
      <c r="K59" s="2"/>
      <c r="L59" s="2"/>
      <c r="M59" s="2"/>
    </row>
    <row r="60" spans="1:13" ht="14.25" customHeight="1">
      <c r="A60" s="2"/>
      <c r="B60" s="37"/>
      <c r="C60" s="38"/>
      <c r="D60" s="40"/>
      <c r="E60" s="40"/>
      <c r="F60" s="41"/>
      <c r="G60" s="40"/>
      <c r="H60" s="40"/>
      <c r="I60" s="40"/>
      <c r="J60" s="40"/>
      <c r="K60" s="2"/>
      <c r="L60" s="2"/>
      <c r="M60" s="2"/>
    </row>
    <row r="61" spans="1:13" ht="14.25" customHeight="1">
      <c r="A61" s="2"/>
      <c r="B61" s="37"/>
      <c r="C61" s="38"/>
      <c r="D61" s="40"/>
      <c r="E61" s="40"/>
      <c r="F61" s="41"/>
      <c r="G61" s="40"/>
      <c r="H61" s="40"/>
      <c r="I61" s="40"/>
      <c r="J61" s="40"/>
      <c r="K61" s="2"/>
      <c r="L61" s="2"/>
      <c r="M61" s="2"/>
    </row>
    <row r="62" spans="1:13" ht="14.25" customHeight="1">
      <c r="A62" s="2"/>
      <c r="B62" s="37"/>
      <c r="C62" s="38"/>
      <c r="D62" s="40"/>
      <c r="E62" s="40"/>
      <c r="F62" s="41"/>
      <c r="G62" s="40"/>
      <c r="H62" s="40"/>
      <c r="I62" s="40"/>
      <c r="J62" s="40"/>
      <c r="K62" s="2"/>
      <c r="L62" s="2"/>
      <c r="M62" s="2"/>
    </row>
    <row r="63" spans="1:13" ht="14.25" customHeight="1">
      <c r="A63" s="2"/>
      <c r="B63" s="37"/>
      <c r="C63" s="38"/>
      <c r="D63" s="40"/>
      <c r="E63" s="40"/>
      <c r="F63" s="41"/>
      <c r="G63" s="40"/>
      <c r="H63" s="40"/>
      <c r="I63" s="40"/>
      <c r="J63" s="40"/>
      <c r="K63" s="2"/>
      <c r="L63" s="2"/>
      <c r="M63" s="2"/>
    </row>
    <row r="64" spans="1:13" ht="14.25" customHeight="1">
      <c r="A64" s="2"/>
      <c r="B64" s="37"/>
      <c r="C64" s="38"/>
      <c r="D64" s="40"/>
      <c r="E64" s="40"/>
      <c r="F64" s="41"/>
      <c r="G64" s="40"/>
      <c r="H64" s="40"/>
      <c r="I64" s="40"/>
      <c r="J64" s="40"/>
      <c r="K64" s="2"/>
      <c r="L64" s="2"/>
      <c r="M64" s="2"/>
    </row>
    <row r="65" spans="1:13" ht="14.25" customHeight="1">
      <c r="A65" s="2"/>
      <c r="B65" s="37"/>
      <c r="C65" s="38"/>
      <c r="D65" s="40"/>
      <c r="E65" s="40"/>
      <c r="F65" s="41"/>
      <c r="G65" s="40"/>
      <c r="H65" s="40"/>
      <c r="I65" s="40"/>
      <c r="J65" s="40"/>
      <c r="K65" s="2"/>
      <c r="L65" s="2"/>
      <c r="M65" s="2"/>
    </row>
    <row r="66" spans="1:13" ht="14.25" customHeight="1">
      <c r="A66" s="2"/>
      <c r="B66" s="37"/>
      <c r="C66" s="38"/>
      <c r="D66" s="40"/>
      <c r="E66" s="40"/>
      <c r="F66" s="41"/>
      <c r="G66" s="40"/>
      <c r="H66" s="40"/>
      <c r="I66" s="40"/>
      <c r="J66" s="40"/>
      <c r="K66" s="2"/>
      <c r="L66" s="2"/>
      <c r="M66" s="2"/>
    </row>
    <row r="67" spans="1:13" ht="14.25" customHeight="1">
      <c r="A67" s="2"/>
      <c r="B67" s="37"/>
      <c r="C67" s="38"/>
      <c r="D67" s="40"/>
      <c r="E67" s="40"/>
      <c r="F67" s="41"/>
      <c r="G67" s="40"/>
      <c r="H67" s="40"/>
      <c r="I67" s="40"/>
      <c r="J67" s="40"/>
      <c r="K67" s="2"/>
      <c r="L67" s="2"/>
      <c r="M67" s="2"/>
    </row>
    <row r="68" spans="1:13" ht="14.25" customHeight="1">
      <c r="A68" s="2"/>
      <c r="B68" s="37"/>
      <c r="C68" s="38"/>
      <c r="D68" s="40"/>
      <c r="E68" s="40"/>
      <c r="F68" s="41"/>
      <c r="G68" s="40"/>
      <c r="H68" s="40"/>
      <c r="I68" s="40"/>
      <c r="J68" s="40"/>
      <c r="K68" s="2"/>
      <c r="L68" s="2"/>
      <c r="M68" s="2"/>
    </row>
    <row r="69" spans="1:13" ht="14.25" customHeight="1">
      <c r="A69" s="2"/>
      <c r="B69" s="37"/>
      <c r="C69" s="38"/>
      <c r="D69" s="40"/>
      <c r="E69" s="40"/>
      <c r="F69" s="41"/>
      <c r="G69" s="40"/>
      <c r="H69" s="40"/>
      <c r="I69" s="40"/>
      <c r="J69" s="40"/>
      <c r="K69" s="2"/>
      <c r="L69" s="2"/>
      <c r="M69" s="2"/>
    </row>
    <row r="70" spans="1:13" ht="14.25" customHeight="1">
      <c r="A70" s="2"/>
      <c r="B70" s="37"/>
      <c r="C70" s="38"/>
      <c r="D70" s="40"/>
      <c r="E70" s="40"/>
      <c r="F70" s="41"/>
      <c r="G70" s="40"/>
      <c r="H70" s="40"/>
      <c r="I70" s="40"/>
      <c r="J70" s="40"/>
      <c r="K70" s="2"/>
      <c r="L70" s="2"/>
      <c r="M70" s="2"/>
    </row>
    <row r="71" spans="1:13" ht="14.25" customHeight="1">
      <c r="A71" s="2"/>
      <c r="B71" s="37"/>
      <c r="C71" s="38"/>
      <c r="D71" s="40"/>
      <c r="E71" s="40"/>
      <c r="F71" s="41"/>
      <c r="G71" s="40"/>
      <c r="H71" s="40"/>
      <c r="I71" s="40"/>
      <c r="J71" s="40"/>
      <c r="K71" s="2"/>
      <c r="L71" s="2"/>
      <c r="M71" s="2"/>
    </row>
    <row r="72" spans="1:13" ht="14.25" customHeight="1">
      <c r="A72" s="2"/>
      <c r="B72" s="37"/>
      <c r="C72" s="38"/>
      <c r="D72" s="40"/>
      <c r="E72" s="40"/>
      <c r="F72" s="41"/>
      <c r="G72" s="40"/>
      <c r="H72" s="40"/>
      <c r="I72" s="40"/>
      <c r="J72" s="40"/>
      <c r="K72" s="2"/>
      <c r="L72" s="2"/>
      <c r="M72" s="2"/>
    </row>
    <row r="73" spans="1:13" ht="14.25" customHeight="1">
      <c r="A73" s="2"/>
      <c r="B73" s="37"/>
      <c r="C73" s="38"/>
      <c r="D73" s="40"/>
      <c r="E73" s="40"/>
      <c r="F73" s="41"/>
      <c r="G73" s="40"/>
      <c r="H73" s="40"/>
      <c r="I73" s="40"/>
      <c r="J73" s="40"/>
      <c r="K73" s="2"/>
      <c r="L73" s="2"/>
      <c r="M73" s="2"/>
    </row>
    <row r="74" spans="1:13" ht="14.25" customHeight="1">
      <c r="A74" s="2"/>
      <c r="B74" s="37"/>
      <c r="C74" s="38"/>
      <c r="D74" s="40"/>
      <c r="E74" s="40"/>
      <c r="F74" s="41"/>
      <c r="G74" s="40"/>
      <c r="H74" s="40"/>
      <c r="I74" s="40"/>
      <c r="J74" s="40"/>
      <c r="K74" s="2"/>
      <c r="L74" s="2"/>
      <c r="M74" s="2"/>
    </row>
    <row r="75" spans="1:13" ht="14.25" customHeight="1">
      <c r="A75" s="2"/>
      <c r="B75" s="37"/>
      <c r="C75" s="38"/>
      <c r="D75" s="40"/>
      <c r="E75" s="40"/>
      <c r="F75" s="41"/>
      <c r="G75" s="40"/>
      <c r="H75" s="40"/>
      <c r="I75" s="40"/>
      <c r="J75" s="40"/>
      <c r="K75" s="2"/>
      <c r="L75" s="7"/>
      <c r="M75" s="2"/>
    </row>
    <row r="76" spans="1:13" ht="14.25" customHeight="1">
      <c r="A76" s="2"/>
      <c r="B76" s="37"/>
      <c r="C76" s="38"/>
      <c r="D76" s="40"/>
      <c r="E76" s="40"/>
      <c r="F76" s="41"/>
      <c r="G76" s="40"/>
      <c r="H76" s="40"/>
      <c r="I76" s="40"/>
      <c r="J76" s="40"/>
      <c r="K76" s="2"/>
      <c r="L76" s="2"/>
      <c r="M76" s="2"/>
    </row>
    <row r="77" spans="1:13" ht="14.25" customHeight="1">
      <c r="A77" s="2"/>
      <c r="B77" s="37"/>
      <c r="C77" s="38"/>
      <c r="D77" s="40"/>
      <c r="E77" s="40"/>
      <c r="F77" s="41"/>
      <c r="G77" s="40"/>
      <c r="H77" s="40"/>
      <c r="I77" s="40"/>
      <c r="J77" s="40"/>
      <c r="K77" s="2"/>
      <c r="L77" s="7"/>
      <c r="M77" s="2"/>
    </row>
    <row r="78" spans="1:13" ht="14.25" customHeight="1">
      <c r="A78" s="2"/>
      <c r="B78" s="37"/>
      <c r="C78" s="38"/>
      <c r="D78" s="40"/>
      <c r="E78" s="40"/>
      <c r="F78" s="41"/>
      <c r="G78" s="40"/>
      <c r="H78" s="40"/>
      <c r="I78" s="40"/>
      <c r="J78" s="40"/>
      <c r="K78" s="2"/>
      <c r="L78" s="2"/>
      <c r="M78" s="2"/>
    </row>
    <row r="79" spans="1:13" ht="14.25" customHeight="1">
      <c r="A79" s="2"/>
      <c r="B79" s="37"/>
      <c r="C79" s="38"/>
      <c r="D79" s="40"/>
      <c r="E79" s="40"/>
      <c r="F79" s="41"/>
      <c r="G79" s="40"/>
      <c r="H79" s="40"/>
      <c r="I79" s="40"/>
      <c r="J79" s="40"/>
      <c r="K79" s="2"/>
      <c r="L79" s="2"/>
      <c r="M79" s="2"/>
    </row>
    <row r="80" spans="1:13" ht="14.25" customHeight="1">
      <c r="A80" s="2"/>
      <c r="B80" s="37"/>
      <c r="C80" s="38"/>
      <c r="D80" s="40"/>
      <c r="E80" s="40"/>
      <c r="F80" s="41"/>
      <c r="G80" s="40"/>
      <c r="H80" s="40"/>
      <c r="I80" s="40"/>
      <c r="J80" s="40"/>
      <c r="K80" s="2"/>
      <c r="L80" s="2"/>
      <c r="M80" s="2"/>
    </row>
    <row r="81" spans="1:13" ht="14.25" customHeight="1">
      <c r="A81" s="2"/>
      <c r="B81" s="37"/>
      <c r="C81" s="38"/>
      <c r="D81" s="40"/>
      <c r="E81" s="40"/>
      <c r="F81" s="41"/>
      <c r="G81" s="40"/>
      <c r="H81" s="40"/>
      <c r="I81" s="40"/>
      <c r="J81" s="40"/>
      <c r="K81" s="2"/>
      <c r="L81" s="2"/>
      <c r="M81" s="2"/>
    </row>
    <row r="82" spans="1:13" ht="14.25" customHeight="1">
      <c r="A82" s="2"/>
      <c r="B82" s="37"/>
      <c r="C82" s="38"/>
      <c r="D82" s="40"/>
      <c r="E82" s="40"/>
      <c r="F82" s="41"/>
      <c r="G82" s="40"/>
      <c r="H82" s="40"/>
      <c r="I82" s="40"/>
      <c r="J82" s="40"/>
      <c r="K82" s="2"/>
      <c r="L82" s="2"/>
      <c r="M82" s="2"/>
    </row>
    <row r="83" spans="1:13" ht="14.25" customHeight="1">
      <c r="A83" s="2"/>
      <c r="B83" s="37"/>
      <c r="C83" s="38"/>
      <c r="D83" s="40"/>
      <c r="E83" s="40"/>
      <c r="F83" s="41"/>
      <c r="G83" s="40"/>
      <c r="H83" s="40"/>
      <c r="I83" s="40"/>
      <c r="J83" s="40"/>
      <c r="K83" s="2"/>
      <c r="L83" s="2"/>
      <c r="M83" s="2"/>
    </row>
    <row r="84" spans="1:13" ht="14.25" customHeight="1">
      <c r="A84" s="2"/>
      <c r="B84" s="37"/>
      <c r="C84" s="38"/>
      <c r="D84" s="40"/>
      <c r="E84" s="40"/>
      <c r="F84" s="41"/>
      <c r="G84" s="40"/>
      <c r="H84" s="40"/>
      <c r="I84" s="40"/>
      <c r="J84" s="40"/>
      <c r="K84" s="2"/>
      <c r="L84" s="2"/>
      <c r="M84" s="2"/>
    </row>
    <row r="85" spans="1:13" ht="14.25" customHeight="1">
      <c r="A85" s="2"/>
      <c r="B85" s="37"/>
      <c r="C85" s="38"/>
      <c r="D85" s="40"/>
      <c r="E85" s="40"/>
      <c r="F85" s="41"/>
      <c r="G85" s="40"/>
      <c r="H85" s="40"/>
      <c r="I85" s="40"/>
      <c r="J85" s="40"/>
      <c r="K85" s="2"/>
      <c r="L85" s="2"/>
      <c r="M85" s="2"/>
    </row>
    <row r="86" spans="1:13" ht="14.25" customHeight="1">
      <c r="A86" s="2"/>
      <c r="B86" s="37"/>
      <c r="C86" s="38"/>
      <c r="D86" s="40"/>
      <c r="E86" s="40"/>
      <c r="F86" s="41"/>
      <c r="G86" s="40"/>
      <c r="H86" s="40"/>
      <c r="I86" s="40"/>
      <c r="J86" s="40"/>
      <c r="K86" s="2"/>
      <c r="L86" s="2"/>
      <c r="M86" s="2"/>
    </row>
    <row r="87" spans="1:13" ht="14.25" customHeight="1">
      <c r="A87" s="2"/>
      <c r="B87" s="37"/>
      <c r="C87" s="38"/>
      <c r="D87" s="40"/>
      <c r="E87" s="40"/>
      <c r="F87" s="41"/>
      <c r="G87" s="40"/>
      <c r="H87" s="40"/>
      <c r="I87" s="40"/>
      <c r="J87" s="40"/>
      <c r="K87" s="2"/>
      <c r="L87" s="2"/>
      <c r="M87" s="2"/>
    </row>
    <row r="88" spans="1:13" ht="14.25" customHeight="1">
      <c r="A88" s="2"/>
      <c r="B88" s="37"/>
      <c r="C88" s="38"/>
      <c r="D88" s="40"/>
      <c r="E88" s="40"/>
      <c r="F88" s="41"/>
      <c r="G88" s="40"/>
      <c r="H88" s="40"/>
      <c r="I88" s="40"/>
      <c r="J88" s="40"/>
      <c r="K88" s="2"/>
      <c r="L88" s="2"/>
      <c r="M88" s="2"/>
    </row>
    <row r="89" spans="1:13" ht="14.25" customHeight="1">
      <c r="A89" s="2"/>
      <c r="B89" s="37"/>
      <c r="C89" s="38"/>
      <c r="D89" s="40"/>
      <c r="E89" s="40"/>
      <c r="F89" s="41"/>
      <c r="G89" s="40"/>
      <c r="H89" s="40"/>
      <c r="I89" s="40"/>
      <c r="J89" s="40"/>
      <c r="K89" s="2"/>
      <c r="L89" s="2"/>
      <c r="M89" s="2"/>
    </row>
    <row r="90" spans="1:13" ht="14.25" customHeight="1">
      <c r="A90" s="2"/>
      <c r="B90" s="37"/>
      <c r="C90" s="38"/>
      <c r="D90" s="40"/>
      <c r="E90" s="40"/>
      <c r="F90" s="41"/>
      <c r="G90" s="40"/>
      <c r="H90" s="40"/>
      <c r="I90" s="40"/>
      <c r="J90" s="40"/>
      <c r="K90" s="2"/>
      <c r="L90" s="2"/>
      <c r="M90" s="2"/>
    </row>
    <row r="91" spans="1:13" ht="14.25" customHeight="1">
      <c r="A91" s="2"/>
      <c r="B91" s="37"/>
      <c r="C91" s="38"/>
      <c r="D91" s="40"/>
      <c r="E91" s="40"/>
      <c r="F91" s="41"/>
      <c r="G91" s="40"/>
      <c r="H91" s="40"/>
      <c r="I91" s="40"/>
      <c r="J91" s="40"/>
      <c r="K91" s="2"/>
      <c r="L91" s="2"/>
      <c r="M91" s="2"/>
    </row>
    <row r="92" spans="1:13" ht="14.25" customHeight="1">
      <c r="A92" s="2"/>
      <c r="B92" s="37"/>
      <c r="C92" s="38"/>
      <c r="D92" s="40"/>
      <c r="E92" s="40"/>
      <c r="F92" s="41"/>
      <c r="G92" s="40"/>
      <c r="H92" s="40"/>
      <c r="I92" s="40"/>
      <c r="J92" s="40"/>
      <c r="K92" s="2"/>
      <c r="L92" s="2"/>
      <c r="M92" s="2"/>
    </row>
    <row r="93" spans="1:13" ht="14.25" customHeight="1">
      <c r="A93" s="2"/>
      <c r="B93" s="37"/>
      <c r="C93" s="38"/>
      <c r="D93" s="40"/>
      <c r="E93" s="40"/>
      <c r="F93" s="41"/>
      <c r="G93" s="40"/>
      <c r="H93" s="40"/>
      <c r="I93" s="40"/>
      <c r="J93" s="40"/>
      <c r="K93" s="2"/>
      <c r="L93" s="2"/>
      <c r="M93" s="2"/>
    </row>
    <row r="94" spans="1:13" ht="14.25" customHeight="1">
      <c r="A94" s="2"/>
      <c r="B94" s="37"/>
      <c r="C94" s="38"/>
      <c r="D94" s="40"/>
      <c r="E94" s="40"/>
      <c r="F94" s="41"/>
      <c r="G94" s="40"/>
      <c r="H94" s="40"/>
      <c r="I94" s="40"/>
      <c r="J94" s="40"/>
      <c r="K94" s="2"/>
      <c r="L94" s="2"/>
      <c r="M94" s="2"/>
    </row>
    <row r="95" spans="1:13" ht="14.25" customHeight="1">
      <c r="A95" s="2"/>
      <c r="B95" s="37"/>
      <c r="C95" s="38"/>
      <c r="D95" s="40"/>
      <c r="E95" s="40"/>
      <c r="F95" s="41"/>
      <c r="G95" s="40"/>
      <c r="H95" s="40"/>
      <c r="I95" s="40"/>
      <c r="J95" s="40"/>
      <c r="K95" s="2"/>
      <c r="L95" s="2"/>
      <c r="M95" s="2"/>
    </row>
    <row r="96" spans="1:13" ht="14.25" customHeight="1">
      <c r="A96" s="2"/>
      <c r="B96" s="37"/>
      <c r="C96" s="38"/>
      <c r="D96" s="40"/>
      <c r="E96" s="40"/>
      <c r="F96" s="41"/>
      <c r="G96" s="40"/>
      <c r="H96" s="40"/>
      <c r="I96" s="40"/>
      <c r="J96" s="40"/>
      <c r="K96" s="2"/>
      <c r="L96" s="2"/>
      <c r="M96" s="2"/>
    </row>
    <row r="97" spans="1:13" ht="14.25" customHeight="1">
      <c r="A97" s="2"/>
      <c r="B97" s="37"/>
      <c r="C97" s="38"/>
      <c r="D97" s="40"/>
      <c r="E97" s="40"/>
      <c r="F97" s="41"/>
      <c r="G97" s="40"/>
      <c r="H97" s="40"/>
      <c r="I97" s="40"/>
      <c r="J97" s="40"/>
      <c r="K97" s="2"/>
      <c r="L97" s="2"/>
      <c r="M97" s="2"/>
    </row>
    <row r="98" spans="1:13" ht="14.25" customHeight="1">
      <c r="A98" s="2"/>
      <c r="B98" s="37"/>
      <c r="C98" s="38"/>
      <c r="D98" s="40"/>
      <c r="E98" s="40"/>
      <c r="F98" s="41"/>
      <c r="G98" s="40"/>
      <c r="H98" s="40"/>
      <c r="I98" s="40"/>
      <c r="J98" s="40"/>
      <c r="K98" s="2"/>
      <c r="L98" s="2"/>
      <c r="M98" s="2"/>
    </row>
    <row r="99" spans="1:13" ht="14.25" customHeight="1">
      <c r="A99" s="2"/>
      <c r="B99" s="37"/>
      <c r="C99" s="38"/>
      <c r="D99" s="40"/>
      <c r="E99" s="40"/>
      <c r="F99" s="41"/>
      <c r="G99" s="40"/>
      <c r="H99" s="40"/>
      <c r="I99" s="40"/>
      <c r="J99" s="40"/>
      <c r="K99" s="2"/>
      <c r="L99" s="2"/>
      <c r="M99" s="2"/>
    </row>
    <row r="100" spans="1:13" ht="14.25" customHeight="1">
      <c r="A100" s="2"/>
      <c r="B100" s="37"/>
      <c r="C100" s="38"/>
      <c r="D100" s="40"/>
      <c r="E100" s="40"/>
      <c r="F100" s="41"/>
      <c r="G100" s="40"/>
      <c r="H100" s="40"/>
      <c r="I100" s="40"/>
      <c r="J100" s="40"/>
      <c r="K100" s="2"/>
      <c r="L100" s="2"/>
      <c r="M100" s="2"/>
    </row>
    <row r="101" spans="1:13" ht="14.25" customHeight="1">
      <c r="A101" s="2"/>
      <c r="B101" s="37"/>
      <c r="C101" s="38"/>
      <c r="D101" s="40"/>
      <c r="E101" s="40"/>
      <c r="F101" s="41"/>
      <c r="G101" s="40"/>
      <c r="H101" s="40"/>
      <c r="I101" s="40"/>
      <c r="J101" s="40"/>
      <c r="K101" s="2"/>
      <c r="L101" s="2"/>
      <c r="M101" s="2"/>
    </row>
    <row r="102" spans="1:13" ht="14.25" customHeight="1">
      <c r="A102" s="2"/>
      <c r="B102" s="37"/>
      <c r="C102" s="38"/>
      <c r="D102" s="40"/>
      <c r="E102" s="40"/>
      <c r="F102" s="41"/>
      <c r="G102" s="40"/>
      <c r="H102" s="40"/>
      <c r="I102" s="40"/>
      <c r="J102" s="40"/>
      <c r="K102" s="2"/>
      <c r="L102" s="2"/>
      <c r="M102" s="2"/>
    </row>
    <row r="103" spans="1:13" ht="14.25" customHeight="1">
      <c r="A103" s="2"/>
      <c r="B103" s="37"/>
      <c r="C103" s="38"/>
      <c r="D103" s="40"/>
      <c r="E103" s="40"/>
      <c r="F103" s="41"/>
      <c r="G103" s="40"/>
      <c r="H103" s="40"/>
      <c r="I103" s="40"/>
      <c r="J103" s="40"/>
      <c r="K103" s="2"/>
      <c r="L103" s="2"/>
      <c r="M103" s="2"/>
    </row>
    <row r="104" spans="1:13" ht="14.25" customHeight="1">
      <c r="A104" s="2"/>
      <c r="B104" s="37"/>
      <c r="C104" s="38"/>
      <c r="D104" s="40"/>
      <c r="E104" s="40"/>
      <c r="F104" s="41"/>
      <c r="G104" s="40"/>
      <c r="H104" s="40"/>
      <c r="I104" s="40"/>
      <c r="J104" s="40"/>
      <c r="K104" s="2"/>
      <c r="L104" s="2"/>
      <c r="M104" s="2"/>
    </row>
    <row r="105" spans="1:13" ht="14.25" customHeight="1">
      <c r="A105" s="2"/>
      <c r="B105" s="37"/>
      <c r="C105" s="38"/>
      <c r="D105" s="40"/>
      <c r="E105" s="40"/>
      <c r="F105" s="41"/>
      <c r="G105" s="40"/>
      <c r="H105" s="40"/>
      <c r="I105" s="40"/>
      <c r="J105" s="40"/>
      <c r="K105" s="2"/>
      <c r="L105" s="2"/>
      <c r="M105" s="2"/>
    </row>
    <row r="106" spans="1:13" ht="14.25" customHeight="1">
      <c r="A106" s="2"/>
      <c r="B106" s="37"/>
      <c r="C106" s="38"/>
      <c r="D106" s="40"/>
      <c r="E106" s="40"/>
      <c r="F106" s="41"/>
      <c r="G106" s="40"/>
      <c r="H106" s="40"/>
      <c r="I106" s="40"/>
      <c r="J106" s="40"/>
      <c r="K106" s="2"/>
      <c r="L106" s="2"/>
      <c r="M106" s="2"/>
    </row>
    <row r="107" spans="1:13" ht="14.25" customHeight="1">
      <c r="A107" s="2"/>
      <c r="B107" s="37"/>
      <c r="C107" s="38"/>
      <c r="D107" s="40"/>
      <c r="E107" s="40"/>
      <c r="F107" s="41"/>
      <c r="G107" s="40"/>
      <c r="H107" s="40"/>
      <c r="I107" s="40"/>
      <c r="J107" s="40"/>
      <c r="K107" s="2"/>
      <c r="L107" s="2"/>
      <c r="M107" s="2"/>
    </row>
    <row r="108" spans="1:13" ht="14.25" customHeight="1">
      <c r="A108" s="2"/>
      <c r="B108" s="37"/>
      <c r="C108" s="38"/>
      <c r="D108" s="40"/>
      <c r="E108" s="40"/>
      <c r="F108" s="41"/>
      <c r="G108" s="40"/>
      <c r="H108" s="40"/>
      <c r="I108" s="40"/>
      <c r="J108" s="40"/>
      <c r="K108" s="2"/>
      <c r="L108" s="2"/>
      <c r="M108" s="2"/>
    </row>
    <row r="109" spans="1:13" ht="14.25" customHeight="1">
      <c r="A109" s="2"/>
      <c r="B109" s="37"/>
      <c r="C109" s="38"/>
      <c r="D109" s="40"/>
      <c r="E109" s="40"/>
      <c r="F109" s="41"/>
      <c r="G109" s="40"/>
      <c r="H109" s="40"/>
      <c r="I109" s="40"/>
      <c r="J109" s="40"/>
      <c r="K109" s="2"/>
      <c r="L109" s="2"/>
      <c r="M109" s="2"/>
    </row>
    <row r="110" spans="1:13" ht="14.25" customHeight="1">
      <c r="A110" s="2"/>
      <c r="B110" s="37"/>
      <c r="C110" s="38"/>
      <c r="D110" s="40"/>
      <c r="E110" s="40"/>
      <c r="F110" s="41"/>
      <c r="G110" s="40"/>
      <c r="H110" s="40"/>
      <c r="I110" s="40"/>
      <c r="J110" s="40"/>
      <c r="K110" s="2"/>
      <c r="L110" s="2"/>
      <c r="M110" s="2"/>
    </row>
    <row r="111" spans="1:13" ht="14.25" customHeight="1">
      <c r="A111" s="2"/>
      <c r="B111" s="37"/>
      <c r="C111" s="38"/>
      <c r="D111" s="40"/>
      <c r="E111" s="40"/>
      <c r="F111" s="41"/>
      <c r="G111" s="40"/>
      <c r="H111" s="40"/>
      <c r="I111" s="40"/>
      <c r="J111" s="40"/>
      <c r="K111" s="2"/>
      <c r="L111" s="2"/>
      <c r="M111" s="2"/>
    </row>
    <row r="112" spans="1:13" ht="14.25" customHeight="1">
      <c r="A112" s="2"/>
      <c r="B112" s="37"/>
      <c r="C112" s="38"/>
      <c r="D112" s="40"/>
      <c r="E112" s="40"/>
      <c r="F112" s="41"/>
      <c r="G112" s="40"/>
      <c r="H112" s="40"/>
      <c r="I112" s="40"/>
      <c r="J112" s="40"/>
      <c r="K112" s="2"/>
      <c r="L112" s="2"/>
      <c r="M112" s="2"/>
    </row>
    <row r="113" spans="1:13" ht="14.25" customHeight="1">
      <c r="A113" s="2"/>
      <c r="B113" s="37"/>
      <c r="C113" s="38"/>
      <c r="D113" s="40"/>
      <c r="E113" s="40"/>
      <c r="F113" s="41"/>
      <c r="G113" s="40"/>
      <c r="H113" s="40"/>
      <c r="I113" s="40"/>
      <c r="J113" s="40"/>
      <c r="K113" s="2"/>
      <c r="L113" s="2"/>
      <c r="M113" s="2"/>
    </row>
    <row r="114" spans="1:13" ht="14.25" customHeight="1">
      <c r="A114" s="2"/>
      <c r="B114" s="37"/>
      <c r="C114" s="38"/>
      <c r="D114" s="40"/>
      <c r="E114" s="40"/>
      <c r="F114" s="41"/>
      <c r="G114" s="40"/>
      <c r="H114" s="40"/>
      <c r="I114" s="40"/>
      <c r="J114" s="40"/>
      <c r="K114" s="2"/>
      <c r="L114" s="2"/>
      <c r="M114" s="2"/>
    </row>
    <row r="115" spans="1:13" ht="14.25" customHeight="1">
      <c r="A115" s="2"/>
      <c r="B115" s="37"/>
      <c r="C115" s="38"/>
      <c r="D115" s="40"/>
      <c r="E115" s="40"/>
      <c r="F115" s="41"/>
      <c r="G115" s="40"/>
      <c r="H115" s="40"/>
      <c r="I115" s="40"/>
      <c r="J115" s="40"/>
      <c r="K115" s="2"/>
      <c r="L115" s="2"/>
      <c r="M115" s="2"/>
    </row>
    <row r="116" spans="1:13" ht="14.25" customHeight="1">
      <c r="A116" s="2"/>
      <c r="B116" s="37"/>
      <c r="C116" s="38"/>
      <c r="D116" s="40"/>
      <c r="E116" s="40"/>
      <c r="F116" s="41"/>
      <c r="G116" s="40"/>
      <c r="H116" s="40"/>
      <c r="I116" s="40"/>
      <c r="J116" s="40"/>
      <c r="K116" s="2"/>
      <c r="L116" s="2"/>
      <c r="M116" s="2"/>
    </row>
    <row r="117" spans="1:13" ht="14.25" customHeight="1">
      <c r="A117" s="2"/>
      <c r="B117" s="37"/>
      <c r="C117" s="38"/>
      <c r="D117" s="40"/>
      <c r="E117" s="40"/>
      <c r="F117" s="41"/>
      <c r="G117" s="40"/>
      <c r="H117" s="40"/>
      <c r="I117" s="40"/>
      <c r="J117" s="40"/>
      <c r="K117" s="2"/>
      <c r="L117" s="2"/>
      <c r="M117" s="2"/>
    </row>
    <row r="118" spans="1:13" ht="14.25" customHeight="1">
      <c r="A118" s="2"/>
      <c r="B118" s="37"/>
      <c r="C118" s="38"/>
      <c r="D118" s="40"/>
      <c r="E118" s="40"/>
      <c r="F118" s="41"/>
      <c r="G118" s="40"/>
      <c r="H118" s="40"/>
      <c r="I118" s="40"/>
      <c r="J118" s="40"/>
      <c r="K118" s="2"/>
      <c r="L118" s="2"/>
      <c r="M118" s="2"/>
    </row>
    <row r="119" spans="1:13" ht="14.25" customHeight="1">
      <c r="A119" s="2"/>
      <c r="B119" s="37"/>
      <c r="C119" s="38"/>
      <c r="D119" s="40"/>
      <c r="E119" s="40"/>
      <c r="F119" s="41"/>
      <c r="G119" s="40"/>
      <c r="H119" s="40"/>
      <c r="I119" s="40"/>
      <c r="J119" s="40"/>
      <c r="K119" s="2"/>
      <c r="L119" s="2"/>
      <c r="M119" s="2"/>
    </row>
    <row r="120" spans="1:13" ht="14.25" customHeight="1">
      <c r="A120" s="2"/>
      <c r="B120" s="37"/>
      <c r="C120" s="38"/>
      <c r="D120" s="40"/>
      <c r="E120" s="40"/>
      <c r="F120" s="41"/>
      <c r="G120" s="40"/>
      <c r="H120" s="40"/>
      <c r="I120" s="40"/>
      <c r="J120" s="40"/>
      <c r="K120" s="2"/>
      <c r="L120" s="2"/>
      <c r="M120" s="2"/>
    </row>
    <row r="121" spans="1:13" ht="14.25" customHeight="1">
      <c r="A121" s="2"/>
      <c r="B121" s="37"/>
      <c r="C121" s="38"/>
      <c r="D121" s="40"/>
      <c r="E121" s="40"/>
      <c r="F121" s="41"/>
      <c r="G121" s="40"/>
      <c r="H121" s="40"/>
      <c r="I121" s="40"/>
      <c r="J121" s="40"/>
      <c r="K121" s="2"/>
      <c r="L121" s="2"/>
      <c r="M121" s="2"/>
    </row>
    <row r="122" spans="1:13" ht="14.25" customHeight="1">
      <c r="A122" s="2"/>
      <c r="B122" s="37"/>
      <c r="C122" s="38"/>
      <c r="D122" s="40"/>
      <c r="E122" s="40"/>
      <c r="F122" s="41"/>
      <c r="G122" s="40"/>
      <c r="H122" s="40"/>
      <c r="I122" s="40"/>
      <c r="J122" s="40"/>
      <c r="K122" s="2"/>
      <c r="L122" s="2"/>
      <c r="M122" s="2"/>
    </row>
    <row r="123" spans="1:13" ht="14.25" customHeight="1">
      <c r="A123" s="2"/>
      <c r="B123" s="37"/>
      <c r="C123" s="38"/>
      <c r="D123" s="40"/>
      <c r="E123" s="40"/>
      <c r="F123" s="41"/>
      <c r="G123" s="40"/>
      <c r="H123" s="40"/>
      <c r="I123" s="40"/>
      <c r="J123" s="40"/>
      <c r="K123" s="2"/>
      <c r="L123" s="2"/>
      <c r="M123" s="2"/>
    </row>
    <row r="124" spans="1:13" ht="14.25" customHeight="1">
      <c r="A124" s="2"/>
      <c r="B124" s="37"/>
      <c r="C124" s="38"/>
      <c r="D124" s="40"/>
      <c r="E124" s="40"/>
      <c r="F124" s="41"/>
      <c r="G124" s="40"/>
      <c r="H124" s="40"/>
      <c r="I124" s="40"/>
      <c r="J124" s="40"/>
      <c r="K124" s="2"/>
      <c r="L124" s="2"/>
      <c r="M124" s="2"/>
    </row>
    <row r="125" spans="1:13" ht="14.25" customHeight="1">
      <c r="A125" s="2"/>
      <c r="B125" s="37"/>
      <c r="C125" s="38"/>
      <c r="D125" s="40"/>
      <c r="E125" s="40"/>
      <c r="F125" s="41"/>
      <c r="G125" s="40"/>
      <c r="H125" s="40"/>
      <c r="I125" s="40"/>
      <c r="J125" s="40"/>
      <c r="K125" s="2"/>
      <c r="L125" s="2"/>
      <c r="M125" s="2"/>
    </row>
    <row r="126" spans="1:13" ht="14.25" customHeight="1">
      <c r="A126" s="2"/>
      <c r="B126" s="37"/>
      <c r="C126" s="38"/>
      <c r="D126" s="40"/>
      <c r="E126" s="40"/>
      <c r="F126" s="41"/>
      <c r="G126" s="40"/>
      <c r="H126" s="40"/>
      <c r="I126" s="40"/>
      <c r="J126" s="40"/>
      <c r="K126" s="2"/>
      <c r="L126" s="2"/>
      <c r="M126" s="2"/>
    </row>
    <row r="127" spans="1:13" ht="14.25" customHeight="1">
      <c r="A127" s="2"/>
      <c r="B127" s="37"/>
      <c r="C127" s="38"/>
      <c r="D127" s="40"/>
      <c r="E127" s="40"/>
      <c r="F127" s="41"/>
      <c r="G127" s="40"/>
      <c r="H127" s="40"/>
      <c r="I127" s="40"/>
      <c r="J127" s="40"/>
      <c r="K127" s="2"/>
      <c r="L127" s="2"/>
      <c r="M127" s="2"/>
    </row>
    <row r="128" spans="1:13" ht="14.25" customHeight="1">
      <c r="A128" s="2"/>
      <c r="B128" s="37"/>
      <c r="C128" s="38"/>
      <c r="D128" s="40"/>
      <c r="E128" s="40"/>
      <c r="F128" s="41"/>
      <c r="G128" s="40"/>
      <c r="H128" s="40"/>
      <c r="I128" s="40"/>
      <c r="J128" s="40"/>
      <c r="K128" s="2"/>
      <c r="L128" s="2"/>
      <c r="M128" s="2"/>
    </row>
    <row r="129" spans="1:13" ht="14.25" customHeight="1">
      <c r="A129" s="2"/>
      <c r="B129" s="37"/>
      <c r="C129" s="38"/>
      <c r="D129" s="40"/>
      <c r="E129" s="40"/>
      <c r="F129" s="41"/>
      <c r="G129" s="40"/>
      <c r="H129" s="40"/>
      <c r="I129" s="40"/>
      <c r="J129" s="40"/>
      <c r="K129" s="2"/>
      <c r="L129" s="2"/>
      <c r="M129" s="2"/>
    </row>
    <row r="130" spans="1:13" ht="14.25" customHeight="1">
      <c r="A130" s="2"/>
      <c r="B130" s="37"/>
      <c r="C130" s="38"/>
      <c r="D130" s="40"/>
      <c r="E130" s="40"/>
      <c r="F130" s="41"/>
      <c r="G130" s="40"/>
      <c r="H130" s="40"/>
      <c r="I130" s="40"/>
      <c r="J130" s="40"/>
      <c r="K130" s="2"/>
      <c r="L130" s="2"/>
      <c r="M130" s="2"/>
    </row>
    <row r="131" spans="1:13" ht="14.25" customHeight="1">
      <c r="A131" s="2"/>
      <c r="B131" s="37"/>
      <c r="C131" s="38"/>
      <c r="D131" s="40"/>
      <c r="E131" s="40"/>
      <c r="F131" s="41"/>
      <c r="G131" s="40"/>
      <c r="H131" s="40"/>
      <c r="I131" s="40"/>
      <c r="J131" s="40"/>
      <c r="K131" s="2"/>
      <c r="L131" s="2"/>
      <c r="M131" s="2"/>
    </row>
    <row r="132" spans="1:13" ht="14.25" customHeight="1">
      <c r="A132" s="2"/>
      <c r="B132" s="37"/>
      <c r="C132" s="38"/>
      <c r="D132" s="40"/>
      <c r="E132" s="40"/>
      <c r="F132" s="41"/>
      <c r="G132" s="40"/>
      <c r="H132" s="40"/>
      <c r="I132" s="40"/>
      <c r="J132" s="40"/>
      <c r="K132" s="2"/>
      <c r="L132" s="2"/>
      <c r="M132" s="2"/>
    </row>
    <row r="133" spans="1:13" ht="14.25" customHeight="1">
      <c r="A133" s="2"/>
      <c r="B133" s="37"/>
      <c r="C133" s="38"/>
      <c r="D133" s="40"/>
      <c r="E133" s="40"/>
      <c r="F133" s="41"/>
      <c r="G133" s="40"/>
      <c r="H133" s="40"/>
      <c r="I133" s="40"/>
      <c r="J133" s="40"/>
      <c r="K133" s="2"/>
      <c r="L133" s="2"/>
      <c r="M133" s="2"/>
    </row>
    <row r="134" spans="1:13" ht="14.25" customHeight="1">
      <c r="A134" s="2"/>
      <c r="B134" s="37"/>
      <c r="C134" s="38"/>
      <c r="D134" s="40"/>
      <c r="E134" s="40"/>
      <c r="F134" s="41"/>
      <c r="G134" s="40"/>
      <c r="H134" s="40"/>
      <c r="I134" s="40"/>
      <c r="J134" s="40"/>
      <c r="K134" s="2"/>
      <c r="L134" s="2"/>
      <c r="M134" s="2"/>
    </row>
    <row r="135" spans="1:13" ht="14.25" customHeight="1">
      <c r="A135" s="2"/>
      <c r="B135" s="37"/>
      <c r="C135" s="38"/>
      <c r="D135" s="40"/>
      <c r="E135" s="40"/>
      <c r="F135" s="41"/>
      <c r="G135" s="40"/>
      <c r="H135" s="40"/>
      <c r="I135" s="40"/>
      <c r="J135" s="40"/>
      <c r="K135" s="2"/>
      <c r="L135" s="2"/>
      <c r="M135" s="2"/>
    </row>
    <row r="136" spans="1:13" ht="14.25" customHeight="1">
      <c r="A136" s="2"/>
      <c r="B136" s="37"/>
      <c r="C136" s="38"/>
      <c r="D136" s="40"/>
      <c r="E136" s="40"/>
      <c r="F136" s="41"/>
      <c r="G136" s="40"/>
      <c r="H136" s="40"/>
      <c r="I136" s="40"/>
      <c r="J136" s="40"/>
      <c r="K136" s="2"/>
      <c r="L136" s="2"/>
      <c r="M136" s="2"/>
    </row>
    <row r="137" spans="1:13" ht="14.25" customHeight="1">
      <c r="A137" s="2"/>
      <c r="B137" s="37"/>
      <c r="C137" s="38"/>
      <c r="D137" s="40"/>
      <c r="E137" s="40"/>
      <c r="F137" s="41"/>
      <c r="G137" s="40"/>
      <c r="H137" s="40"/>
      <c r="I137" s="40"/>
      <c r="J137" s="40"/>
      <c r="K137" s="2"/>
      <c r="L137" s="2"/>
      <c r="M137" s="2"/>
    </row>
    <row r="138" spans="1:13" ht="14.25" customHeight="1">
      <c r="A138" s="2"/>
      <c r="B138" s="37"/>
      <c r="C138" s="38"/>
      <c r="D138" s="40"/>
      <c r="E138" s="40"/>
      <c r="F138" s="41"/>
      <c r="G138" s="40"/>
      <c r="H138" s="40"/>
      <c r="I138" s="40"/>
      <c r="J138" s="40"/>
      <c r="K138" s="2"/>
      <c r="L138" s="2"/>
      <c r="M138" s="2"/>
    </row>
    <row r="139" spans="1:13" ht="14.25" customHeight="1">
      <c r="A139" s="2"/>
      <c r="B139" s="37"/>
      <c r="C139" s="38"/>
      <c r="D139" s="40"/>
      <c r="E139" s="40"/>
      <c r="F139" s="41"/>
      <c r="G139" s="40"/>
      <c r="H139" s="40"/>
      <c r="I139" s="40"/>
      <c r="J139" s="40"/>
      <c r="K139" s="2"/>
      <c r="L139" s="2"/>
      <c r="M139" s="2"/>
    </row>
    <row r="140" spans="1:13" ht="14.25" customHeight="1">
      <c r="A140" s="2"/>
      <c r="B140" s="37"/>
      <c r="C140" s="38"/>
      <c r="D140" s="40"/>
      <c r="E140" s="40"/>
      <c r="F140" s="41"/>
      <c r="G140" s="40"/>
      <c r="H140" s="40"/>
      <c r="I140" s="40"/>
      <c r="J140" s="40"/>
      <c r="K140" s="2"/>
      <c r="L140" s="2"/>
      <c r="M140" s="2"/>
    </row>
    <row r="141" spans="1:13" ht="14.25" customHeight="1">
      <c r="A141" s="2"/>
      <c r="B141" s="37"/>
      <c r="C141" s="38"/>
      <c r="D141" s="40"/>
      <c r="E141" s="40"/>
      <c r="F141" s="41"/>
      <c r="G141" s="40"/>
      <c r="H141" s="40"/>
      <c r="I141" s="40"/>
      <c r="J141" s="40"/>
      <c r="K141" s="2"/>
      <c r="L141" s="2"/>
      <c r="M141" s="2"/>
    </row>
    <row r="142" spans="1:13" ht="14.25" customHeight="1">
      <c r="A142" s="2"/>
      <c r="B142" s="37"/>
      <c r="C142" s="38"/>
      <c r="D142" s="40"/>
      <c r="E142" s="40"/>
      <c r="F142" s="41"/>
      <c r="G142" s="40"/>
      <c r="H142" s="40"/>
      <c r="I142" s="40"/>
      <c r="J142" s="40"/>
      <c r="K142" s="2"/>
      <c r="L142" s="2"/>
      <c r="M142" s="2"/>
    </row>
    <row r="143" spans="1:13" ht="14.25" customHeight="1">
      <c r="A143" s="2"/>
      <c r="B143" s="37"/>
      <c r="C143" s="38"/>
      <c r="D143" s="40"/>
      <c r="E143" s="40"/>
      <c r="F143" s="41"/>
      <c r="G143" s="40"/>
      <c r="H143" s="40"/>
      <c r="I143" s="40"/>
      <c r="J143" s="40"/>
      <c r="K143" s="2"/>
      <c r="L143" s="2"/>
      <c r="M143" s="2"/>
    </row>
    <row r="144" spans="1:13" ht="14.25" customHeight="1">
      <c r="A144" s="2"/>
      <c r="B144" s="37"/>
      <c r="C144" s="38"/>
      <c r="D144" s="40"/>
      <c r="E144" s="40"/>
      <c r="F144" s="41"/>
      <c r="G144" s="40"/>
      <c r="H144" s="40"/>
      <c r="I144" s="40"/>
      <c r="J144" s="40"/>
      <c r="K144" s="2"/>
      <c r="L144" s="2"/>
      <c r="M144" s="2"/>
    </row>
    <row r="145" spans="1:13" ht="14.25" customHeight="1">
      <c r="A145" s="2"/>
      <c r="B145" s="37"/>
      <c r="C145" s="37"/>
      <c r="D145" s="40"/>
      <c r="E145" s="40"/>
      <c r="F145" s="41"/>
      <c r="G145" s="40"/>
      <c r="H145" s="40"/>
      <c r="I145" s="40"/>
      <c r="J145" s="40"/>
      <c r="K145" s="2"/>
      <c r="L145" s="2"/>
      <c r="M145" s="2"/>
    </row>
    <row r="146" spans="1:13" ht="14.25" customHeight="1">
      <c r="A146" s="2"/>
      <c r="B146" s="37"/>
      <c r="C146" s="37"/>
      <c r="D146" s="40"/>
      <c r="E146" s="40"/>
      <c r="F146" s="41"/>
      <c r="G146" s="40"/>
      <c r="H146" s="40"/>
      <c r="I146" s="40"/>
      <c r="J146" s="40"/>
      <c r="K146" s="2"/>
      <c r="L146" s="2"/>
      <c r="M146" s="2"/>
    </row>
    <row r="147" spans="1:13" ht="14.25" customHeight="1">
      <c r="A147" s="2"/>
      <c r="B147" s="2"/>
      <c r="C147" s="2"/>
      <c r="D147" s="2"/>
      <c r="E147" s="2"/>
      <c r="F147" s="2"/>
      <c r="G147" s="8"/>
      <c r="H147" s="8"/>
      <c r="I147" s="8"/>
      <c r="J147" s="8"/>
      <c r="K147" s="2"/>
      <c r="L147" s="2"/>
      <c r="M147" s="2"/>
    </row>
    <row r="148" spans="1:13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1:13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1:13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1:13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1:13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1:13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1:13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1:13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1:13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1:1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1:13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1:13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1:13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1:13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1:13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1:13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1:13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1:13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1:13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1:1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1:13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1:13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1:13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1:13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1:13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1:13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1:13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1:13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1:13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1:1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1:13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1:13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1:13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1:13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1:13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1:13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1:13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1:13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1:13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1:1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1:13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1:13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1:13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1:13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1:13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1:13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1:13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1:13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1:13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1: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1:13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1:13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1:13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1:13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1:13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1:13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1:13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1:13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1:13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1:1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1:13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1:13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1:13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1:13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1:13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1:13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1:13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1:13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1:13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1:1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1:13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1:13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1:13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1:13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1:13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1:13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1:13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1:13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1:13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1:1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1:13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1:13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1:13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1:13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1:13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1:13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1:13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1:13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1:13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1:1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1:13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1:13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1:13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1:13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1:13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1:13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1:13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1:13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1:13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1:1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1:13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1:13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1:13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1:13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1:13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1:13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1:13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1:13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1:13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1:1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1:13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1:13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1:13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1:13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1:13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1:13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1:13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1:13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1:13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1:1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1:13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1:13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1:13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1:13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1:13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1:13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1:13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1:13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1:13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1:1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1:13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1:13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1:13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1:13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1:13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1:13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1:13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1:13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1:13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1:13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1:13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1:13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1:13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1:13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1: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1:13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1:13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1:13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1:13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1:13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1:13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1:13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1:13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1:13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1:1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1:13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1:13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1:13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1:13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1:13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1:13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1:13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1:13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1:13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1:1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1:13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1:13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1:13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1:13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1:13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1:13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1:13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1:13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1:13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1:1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1:13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1:13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1:13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1:13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1:13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1:13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1:13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1:13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1:13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1:1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1:13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1:13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1:13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1:13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1:13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1:13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1:13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1:13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1:13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1:1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1:13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1:13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1:13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1:13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1:13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1:13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1:13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1:13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1:13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1:1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1:13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1:13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1:13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1:13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1:13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1:13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1:13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1:13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1:13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1:1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1:13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1:13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1:13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1:13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1:13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1:13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1:13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1:13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1:13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1:1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1:13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1:13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1:13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1:13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1:13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1:13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1:13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1:13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1:13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1:1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1:13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1:13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1:13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1:13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1:13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1:13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1:13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1:13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1:13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1: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1:13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1:13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1:13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1:13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1:13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1:13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1:13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1:13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1:13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1:1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1:13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1:13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1:13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1:13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1:13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1:13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1:13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1:13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1:13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1:1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1:13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1:13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1:13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1:13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1:13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1:13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1:13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1:13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1:13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1:1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1:13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1:13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1:13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1:13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1:13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1:13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1:13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1:13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1:13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1:1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1:13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1:13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1:13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1:13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1:13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1:13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1:13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1:13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1:13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1:1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1:13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1:13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1:13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1:13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1:13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1:13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1:13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1:13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1:13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1:1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1:13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1:13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1:13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1:13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1:13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1:13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1:13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1:13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1:13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1:1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1:13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1:13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1:13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1:13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1:13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1:13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1:13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1:13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1:13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1:1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1:13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1:13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1:13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1:13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1:13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1:13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1:13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1:13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1:13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1:13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1:13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1:13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1:13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1:13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1:13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1: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1:13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1:13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1:13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1:13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1:13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1:13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1:13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1:13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1:13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1:1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1:13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1:13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1:13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1:13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1:13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1:13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1:13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1:13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1:13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1:1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1:13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1:13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1:13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1:13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1:13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1:13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1:13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1:13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1:13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1:1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1:13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1:13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1:13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1:13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1:13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1:13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1:13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1:13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1:13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1:1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1:13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1:13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1:13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1:13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1:13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1:13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1:13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1:13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1:13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1:1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1:13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1:13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1:13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1:13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1:13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1:13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1:13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1:13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1:13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1:1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1:13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1:13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1:13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1:13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1:13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1:13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1:13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1:13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1:13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1:1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1:13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1:13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1:13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1:13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1:13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1:13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1:13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1:13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1:13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1:1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1:13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1:13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1:13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1:13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1:13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1:13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1:13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1:13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1:13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1:1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1:13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1:13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1:13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1:13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1:13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1:13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1:13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1:13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1:13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1: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1:13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1:13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1:13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1:13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1:13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1:13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1:13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1:13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1:13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1:1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1:13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1:13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1:13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1:13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1:13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1:13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1:13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1:13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1:13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1:1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1:13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1:13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1:13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1:13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1:13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1:13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1:13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1:13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1:13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1:1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1:13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1:13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1:13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1:13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1:13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1:13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1:13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1:13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1:13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1:1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1:13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1:13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1:13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1:13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1:13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1:13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1:13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1:13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1:13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1:1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1:13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1:13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1:13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1:13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1:13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1:13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1:13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1:13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1:13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1:1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1:13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1:13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1:13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1:13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1:13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1:13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1:13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1:13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1:13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1:1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1:13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1:13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1:13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1:13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1:13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1:13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1:13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1:13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1:13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1:1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1:13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1:13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1:13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1:13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B09407A-1C71-4B3E-AEDB-7EF88F5FAE87}">
          <x14:formula1>
            <xm:f>Categorias!$B$2:$B$21</xm:f>
          </x14:formula1>
          <xm:sqref>J5:J146</xm:sqref>
        </x14:dataValidation>
        <x14:dataValidation type="list" allowBlank="1" showInputMessage="1" showErrorMessage="1" xr:uid="{30F704EE-3CE6-4DC4-B48F-142836E31F8D}">
          <x14:formula1>
            <xm:f>Categorias!$A$2:$A$7</xm:f>
          </x14:formula1>
          <xm:sqref>E5:E146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20</vt:i4>
      </vt:variant>
    </vt:vector>
  </HeadingPairs>
  <TitlesOfParts>
    <vt:vector size="20" baseType="lpstr">
      <vt:lpstr>Instruções</vt:lpstr>
      <vt:lpstr>Janeiro</vt:lpstr>
      <vt:lpstr>Fevereiro</vt:lpstr>
      <vt:lpstr>Março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  <vt:lpstr>Recebimentos</vt:lpstr>
      <vt:lpstr>Planejamento</vt:lpstr>
      <vt:lpstr>Patrimônio</vt:lpstr>
      <vt:lpstr>Dívidas</vt:lpstr>
      <vt:lpstr>Categorias</vt:lpstr>
      <vt:lpstr>LISTAS (NÃO MEXER)</vt:lpstr>
      <vt:lpstr>Fórmulas (não mexer)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Lucas Ramos</cp:lastModifiedBy>
  <dcterms:created xsi:type="dcterms:W3CDTF">2018-04-02T22:59:07Z</dcterms:created>
  <dcterms:modified xsi:type="dcterms:W3CDTF">2026-04-27T13:02:52Z</dcterms:modified>
</cp:coreProperties>
</file>